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CK UP PAPEL 16.10.2024\Έγγραφα\ΜΟΔΙΠ\ΟΠΕΣΠ\ΑΚΑΔ ΕΤΟΣ 2023-2024-ΣΥΛΛΟΓΗ 2025\"/>
    </mc:Choice>
  </mc:AlternateContent>
  <xr:revisionPtr revIDLastSave="0" documentId="13_ncr:1_{EDA0F014-C724-401D-8CE2-D9C9BAB4400D}" xr6:coauthVersionLast="47" xr6:coauthVersionMax="47" xr10:uidLastSave="{00000000-0000-0000-0000-000000000000}"/>
  <bookViews>
    <workbookView xWindow="-120" yWindow="-120" windowWidth="29040" windowHeight="15720" tabRatio="879" xr2:uid="{00000000-000D-0000-FFFF-FFFF00000000}"/>
  </bookViews>
  <sheets>
    <sheet name="Εισαχθέντες φοιτητές" sheetId="1" r:id="rId1"/>
    <sheet name="Αλλοδαποί φοιτητές" sheetId="2" r:id="rId2"/>
    <sheet name="Εγγεγραμμένοι φοιτητές" sheetId="3" r:id="rId3"/>
    <sheet name="Εγγεγραμμένοι ΑΜΕΑ" sheetId="4" r:id="rId4"/>
    <sheet name="Φοιτητές ERASMUS" sheetId="5" r:id="rId5"/>
    <sheet name="Πρακτική άσκηση" sheetId="6" r:id="rId6"/>
    <sheet name="Απόφοιτοι" sheetId="12" r:id="rId7"/>
    <sheet name="Κατανομή βαθμολογίας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3" l="1"/>
  <c r="N22" i="13"/>
  <c r="L22" i="13"/>
  <c r="J22" i="13"/>
  <c r="H22" i="13"/>
  <c r="F22" i="13"/>
  <c r="D22" i="13"/>
  <c r="F22" i="12"/>
  <c r="H22" i="12" s="1"/>
  <c r="V5" i="5"/>
  <c r="F21" i="12"/>
  <c r="P21" i="12" s="1"/>
  <c r="U5" i="5"/>
  <c r="F18" i="12"/>
  <c r="D18" i="13" s="1"/>
  <c r="U9" i="3"/>
  <c r="F13" i="12"/>
  <c r="P13" i="12" s="1"/>
  <c r="J5" i="4"/>
  <c r="D5" i="4"/>
  <c r="M26" i="13"/>
  <c r="K26" i="13"/>
  <c r="I26" i="13"/>
  <c r="G26" i="13"/>
  <c r="E26" i="13"/>
  <c r="F24" i="12"/>
  <c r="P24" i="12" s="1"/>
  <c r="F23" i="12"/>
  <c r="P23" i="12" s="1"/>
  <c r="I10" i="4"/>
  <c r="H10" i="4"/>
  <c r="F10" i="4"/>
  <c r="F19" i="12"/>
  <c r="J19" i="12" s="1"/>
  <c r="D10" i="4"/>
  <c r="F17" i="12"/>
  <c r="H17" i="12" s="1"/>
  <c r="B10" i="4"/>
  <c r="F16" i="12"/>
  <c r="J16" i="12" s="1"/>
  <c r="B19" i="3"/>
  <c r="F5" i="4"/>
  <c r="C10" i="4"/>
  <c r="E10" i="4"/>
  <c r="G10" i="4"/>
  <c r="J10" i="4"/>
  <c r="K10" i="4"/>
  <c r="L10" i="4"/>
  <c r="C5" i="4"/>
  <c r="E5" i="4"/>
  <c r="G5" i="4"/>
  <c r="H5" i="4"/>
  <c r="I5" i="4"/>
  <c r="K5" i="4"/>
  <c r="L5" i="4"/>
  <c r="B5" i="4"/>
  <c r="J22" i="12" l="1"/>
  <c r="L22" i="12"/>
  <c r="N22" i="12"/>
  <c r="P22" i="12"/>
  <c r="N18" i="12"/>
  <c r="P18" i="12"/>
  <c r="L18" i="12"/>
  <c r="H18" i="12"/>
  <c r="J18" i="12"/>
  <c r="O18" i="13"/>
  <c r="N18" i="13"/>
  <c r="L18" i="13"/>
  <c r="J18" i="13"/>
  <c r="H18" i="13"/>
  <c r="F18" i="13"/>
  <c r="D13" i="13"/>
  <c r="H13" i="12"/>
  <c r="J13" i="12"/>
  <c r="L13" i="12"/>
  <c r="N13" i="12"/>
  <c r="D24" i="13"/>
  <c r="J24" i="12"/>
  <c r="H24" i="12"/>
  <c r="L24" i="12"/>
  <c r="N24" i="12"/>
  <c r="D23" i="13"/>
  <c r="H23" i="12"/>
  <c r="J23" i="12"/>
  <c r="L23" i="12"/>
  <c r="N23" i="12"/>
  <c r="D19" i="13"/>
  <c r="O19" i="13" s="1"/>
  <c r="D21" i="13"/>
  <c r="N21" i="12"/>
  <c r="L21" i="12"/>
  <c r="H21" i="12"/>
  <c r="J21" i="12"/>
  <c r="N19" i="12"/>
  <c r="P19" i="12"/>
  <c r="L19" i="12"/>
  <c r="H19" i="12"/>
  <c r="D17" i="13"/>
  <c r="N17" i="12"/>
  <c r="P17" i="12"/>
  <c r="J17" i="12"/>
  <c r="L17" i="12"/>
  <c r="D16" i="13"/>
  <c r="H16" i="12"/>
  <c r="N16" i="12"/>
  <c r="P16" i="12"/>
  <c r="L16" i="12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V9" i="3"/>
  <c r="W9" i="3"/>
  <c r="B9" i="3"/>
  <c r="F7" i="12"/>
  <c r="P7" i="12" s="1"/>
  <c r="F14" i="12"/>
  <c r="L14" i="12" s="1"/>
  <c r="F10" i="12"/>
  <c r="J10" i="12" s="1"/>
  <c r="F15" i="12"/>
  <c r="P15" i="12" s="1"/>
  <c r="F13" i="13" l="1"/>
  <c r="O13" i="13"/>
  <c r="N13" i="13"/>
  <c r="L13" i="13"/>
  <c r="J13" i="13"/>
  <c r="H13" i="13"/>
  <c r="F19" i="13"/>
  <c r="N19" i="13"/>
  <c r="L19" i="13"/>
  <c r="J19" i="13"/>
  <c r="H19" i="13"/>
  <c r="L21" i="13"/>
  <c r="J21" i="13"/>
  <c r="H21" i="13"/>
  <c r="F21" i="13"/>
  <c r="N21" i="13"/>
  <c r="O21" i="13"/>
  <c r="O17" i="13"/>
  <c r="J17" i="13"/>
  <c r="H17" i="13"/>
  <c r="F17" i="13"/>
  <c r="L17" i="13"/>
  <c r="N17" i="13"/>
  <c r="H16" i="13"/>
  <c r="F16" i="13"/>
  <c r="L16" i="13"/>
  <c r="J16" i="13"/>
  <c r="N16" i="13"/>
  <c r="O16" i="13"/>
  <c r="D10" i="13"/>
  <c r="H10" i="13" s="1"/>
  <c r="J7" i="12"/>
  <c r="L7" i="12"/>
  <c r="D15" i="13"/>
  <c r="N15" i="13" s="1"/>
  <c r="D14" i="13"/>
  <c r="N7" i="12"/>
  <c r="H7" i="12"/>
  <c r="J14" i="12"/>
  <c r="H10" i="12"/>
  <c r="H14" i="12"/>
  <c r="N15" i="12"/>
  <c r="L15" i="12"/>
  <c r="J15" i="12"/>
  <c r="H15" i="12"/>
  <c r="P14" i="12"/>
  <c r="N14" i="12"/>
  <c r="P10" i="12"/>
  <c r="N10" i="12"/>
  <c r="L10" i="12"/>
  <c r="F5" i="12"/>
  <c r="N5" i="12" s="1"/>
  <c r="F6" i="12"/>
  <c r="N6" i="12" s="1"/>
  <c r="F8" i="12"/>
  <c r="N8" i="12" s="1"/>
  <c r="F9" i="12"/>
  <c r="N9" i="12" s="1"/>
  <c r="F11" i="12"/>
  <c r="N11" i="12" s="1"/>
  <c r="F12" i="12"/>
  <c r="N12" i="12" s="1"/>
  <c r="F20" i="12"/>
  <c r="F25" i="12"/>
  <c r="D25" i="13" s="1"/>
  <c r="F4" i="12"/>
  <c r="N4" i="12" s="1"/>
  <c r="N9" i="5"/>
  <c r="O9" i="5"/>
  <c r="P9" i="5"/>
  <c r="Q9" i="5"/>
  <c r="R9" i="5"/>
  <c r="S9" i="5"/>
  <c r="T9" i="5"/>
  <c r="U9" i="5"/>
  <c r="V9" i="5"/>
  <c r="W9" i="5"/>
  <c r="X9" i="5"/>
  <c r="Y9" i="5"/>
  <c r="Z9" i="5"/>
  <c r="N5" i="5"/>
  <c r="O5" i="5"/>
  <c r="P5" i="5"/>
  <c r="Q5" i="5"/>
  <c r="R5" i="5"/>
  <c r="S5" i="5"/>
  <c r="T5" i="5"/>
  <c r="W5" i="5"/>
  <c r="X5" i="5"/>
  <c r="Y5" i="5"/>
  <c r="Z5" i="5"/>
  <c r="O25" i="13" l="1"/>
  <c r="N25" i="13"/>
  <c r="L25" i="13"/>
  <c r="J25" i="13"/>
  <c r="H25" i="13"/>
  <c r="F25" i="13"/>
  <c r="J25" i="12"/>
  <c r="F15" i="13"/>
  <c r="O10" i="13"/>
  <c r="L10" i="13"/>
  <c r="J10" i="13"/>
  <c r="F10" i="13"/>
  <c r="N10" i="13"/>
  <c r="H14" i="13"/>
  <c r="F14" i="13"/>
  <c r="J14" i="13"/>
  <c r="L14" i="13"/>
  <c r="J15" i="13"/>
  <c r="L15" i="13"/>
  <c r="H15" i="13"/>
  <c r="O14" i="13"/>
  <c r="O15" i="13"/>
  <c r="N14" i="13"/>
  <c r="L20" i="12"/>
  <c r="H20" i="12"/>
  <c r="N20" i="12"/>
  <c r="N25" i="12"/>
  <c r="D20" i="13"/>
  <c r="H20" i="13" s="1"/>
  <c r="P20" i="12"/>
  <c r="H25" i="12"/>
  <c r="L25" i="12"/>
  <c r="P25" i="12"/>
  <c r="J20" i="12"/>
  <c r="G9" i="5"/>
  <c r="F9" i="5"/>
  <c r="H9" i="5"/>
  <c r="I9" i="5"/>
  <c r="J9" i="5"/>
  <c r="K9" i="5"/>
  <c r="L9" i="5"/>
  <c r="M9" i="5"/>
  <c r="F5" i="5"/>
  <c r="G5" i="5"/>
  <c r="H5" i="5"/>
  <c r="I5" i="5"/>
  <c r="J5" i="5"/>
  <c r="K5" i="5"/>
  <c r="L5" i="5"/>
  <c r="M5" i="5"/>
  <c r="E9" i="5"/>
  <c r="E5" i="5"/>
  <c r="N24" i="13" l="1"/>
  <c r="O24" i="13"/>
  <c r="F24" i="13"/>
  <c r="L24" i="13"/>
  <c r="H24" i="13"/>
  <c r="J24" i="13"/>
  <c r="O23" i="13"/>
  <c r="H23" i="13"/>
  <c r="F23" i="13"/>
  <c r="L23" i="13"/>
  <c r="J23" i="13"/>
  <c r="N23" i="13"/>
  <c r="J20" i="13"/>
  <c r="F20" i="13"/>
  <c r="O20" i="13"/>
  <c r="L20" i="13"/>
  <c r="N20" i="13"/>
  <c r="P12" i="12" l="1"/>
  <c r="P11" i="12"/>
  <c r="L9" i="12"/>
  <c r="P8" i="12"/>
  <c r="P6" i="12"/>
  <c r="D5" i="13"/>
  <c r="L5" i="13" s="1"/>
  <c r="J4" i="12"/>
  <c r="J6" i="12" l="1"/>
  <c r="H6" i="12"/>
  <c r="D6" i="13"/>
  <c r="J6" i="13" s="1"/>
  <c r="L6" i="12"/>
  <c r="H4" i="12"/>
  <c r="D4" i="13"/>
  <c r="N5" i="13"/>
  <c r="D7" i="13"/>
  <c r="F7" i="13" s="1"/>
  <c r="D11" i="13"/>
  <c r="N11" i="13" s="1"/>
  <c r="P5" i="12"/>
  <c r="L5" i="12"/>
  <c r="J5" i="12"/>
  <c r="D8" i="13"/>
  <c r="N8" i="13" s="1"/>
  <c r="H5" i="12"/>
  <c r="D9" i="13"/>
  <c r="N9" i="13" s="1"/>
  <c r="P4" i="12"/>
  <c r="L4" i="12"/>
  <c r="D12" i="13"/>
  <c r="H5" i="13"/>
  <c r="F5" i="13"/>
  <c r="J5" i="13"/>
  <c r="O5" i="13"/>
  <c r="H12" i="12"/>
  <c r="J12" i="12"/>
  <c r="L12" i="12"/>
  <c r="H11" i="12"/>
  <c r="J11" i="12"/>
  <c r="L11" i="12"/>
  <c r="H9" i="12"/>
  <c r="P9" i="12"/>
  <c r="J9" i="12"/>
  <c r="L8" i="12"/>
  <c r="H8" i="12"/>
  <c r="J8" i="12"/>
  <c r="D26" i="13" l="1"/>
  <c r="F6" i="13"/>
  <c r="O4" i="13"/>
  <c r="L6" i="13"/>
  <c r="N6" i="13"/>
  <c r="H6" i="13"/>
  <c r="O6" i="13"/>
  <c r="L11" i="13"/>
  <c r="J11" i="13"/>
  <c r="H11" i="13"/>
  <c r="O7" i="13"/>
  <c r="H7" i="13"/>
  <c r="L7" i="13"/>
  <c r="N7" i="13"/>
  <c r="L4" i="13"/>
  <c r="J4" i="13"/>
  <c r="N4" i="13"/>
  <c r="F11" i="13"/>
  <c r="O11" i="13"/>
  <c r="H4" i="13"/>
  <c r="J7" i="13"/>
  <c r="F4" i="13"/>
  <c r="H12" i="13"/>
  <c r="N12" i="13"/>
  <c r="J12" i="13"/>
  <c r="F12" i="13"/>
  <c r="O12" i="13"/>
  <c r="J8" i="13"/>
  <c r="F8" i="13"/>
  <c r="H8" i="13"/>
  <c r="O9" i="13"/>
  <c r="F9" i="13"/>
  <c r="H9" i="13"/>
  <c r="J9" i="13"/>
  <c r="L9" i="13"/>
  <c r="L8" i="13"/>
  <c r="L12" i="13"/>
  <c r="O8" i="13"/>
  <c r="O26" i="13" l="1"/>
  <c r="N26" i="13"/>
  <c r="F26" i="13"/>
  <c r="H26" i="13"/>
  <c r="J26" i="13"/>
  <c r="L26" i="13"/>
</calcChain>
</file>

<file path=xl/sharedStrings.xml><?xml version="1.0" encoding="utf-8"?>
<sst xmlns="http://schemas.openxmlformats.org/spreadsheetml/2006/main" count="340" uniqueCount="116">
  <si>
    <t>Τμήμα Οικονομικών Επιστημών</t>
  </si>
  <si>
    <t>Τμήμα Πληροφορικής &amp; Τηλεπικοινωνιών</t>
  </si>
  <si>
    <t>Τμήμα Ιστορίας Αρχαιολογίας και
Διαχείρισης Πολιτισμικών
Αγαθών</t>
  </si>
  <si>
    <t>Τμήμα Φιλολογίας</t>
  </si>
  <si>
    <t>Τμήμα Κοινωνικής και Εκπαιδευτικής Πολιτικής</t>
  </si>
  <si>
    <t>Τμήμα Πολιτικής Επιστήμης και Διεθνών Σχέσεων</t>
  </si>
  <si>
    <t>Τμήμα Θεατρικών Σπουδών</t>
  </si>
  <si>
    <t>Τμήμα
Οργάνωσης και Διαχείρισης Αθλητισμού</t>
  </si>
  <si>
    <t>Τμήμα
Νοσηλευτικής</t>
  </si>
  <si>
    <t>Τμήμα Γεωπονίας</t>
  </si>
  <si>
    <t xml:space="preserve">Τμήμα
Διοίκησης Επιχειρήσεων και Οργανισμών </t>
  </si>
  <si>
    <t xml:space="preserve">Τμήμα
Διοικητικής Επιστήμης και Τεχνολογίας </t>
  </si>
  <si>
    <t>Τμήμα
Επιστήμης Διατροφής και Διαιτολογίας</t>
  </si>
  <si>
    <t xml:space="preserve">Τμήμα
Επιστήμης και Τεχνολογίας Τροφίμων </t>
  </si>
  <si>
    <t xml:space="preserve">Τμήμα
Ηλεκτρολόγων Μηχανικών και Μηχανικών Υπολογιστών </t>
  </si>
  <si>
    <t xml:space="preserve">Τμήμα
Λογιστικής και Χρηματοοικονομικής </t>
  </si>
  <si>
    <t>Τμήμα
Λογοθεραπείας</t>
  </si>
  <si>
    <t xml:space="preserve">Τμήμα
Μηχανολόγων Μηχανικών </t>
  </si>
  <si>
    <t>Τμήμα
Παραστατικών και Ψηφιακών Τεχνών</t>
  </si>
  <si>
    <t>Τμήμα
Πολιτικών Μηχανικών</t>
  </si>
  <si>
    <t>Τμήμα
Φυσικοθεραπείας</t>
  </si>
  <si>
    <t>Τμήμα
Ψηφιακών Συστημάτων</t>
  </si>
  <si>
    <t>Τμήμα Νοσηλευτικής</t>
  </si>
  <si>
    <t>Τμήμα
Επιστήμης και Τεχνολογίας Τροφίμων</t>
  </si>
  <si>
    <t>Τμήμα Ιστορίας Αρχαιολογίας και Διαχείρισης Πολιτισμικών Αγαθών</t>
  </si>
  <si>
    <t>Εγγεγραμμένοι στο ν+3 έτος σπουδών</t>
  </si>
  <si>
    <t>Εγγεγραμμένοι σε έτη σπουδών μεγαλύτερα του ν+3</t>
  </si>
  <si>
    <t>Απόφοιτοι (ν+3 έτη σπουδών)</t>
  </si>
  <si>
    <t>Απόφοιτοι (περισσότερα από ν+3 έτη
σπουδών)</t>
  </si>
  <si>
    <t>Σύνολα</t>
  </si>
  <si>
    <t xml:space="preserve"> </t>
  </si>
  <si>
    <r>
      <rPr>
        <b/>
        <sz val="12"/>
        <rFont val="Calibri"/>
        <family val="1"/>
      </rPr>
      <t>ΤΜΗΜΑ</t>
    </r>
  </si>
  <si>
    <r>
      <rPr>
        <b/>
        <sz val="12"/>
        <rFont val="Calibri"/>
        <family val="1"/>
      </rPr>
      <t>Συνολικός αριθμός
αποφοίτων</t>
    </r>
  </si>
  <si>
    <r>
      <rPr>
        <b/>
        <sz val="12"/>
        <rFont val="Calibri"/>
        <family val="1"/>
      </rPr>
      <t>Απόφοιτοι (εντός κανονικής διάρκειας
φοίτησης)</t>
    </r>
  </si>
  <si>
    <r>
      <rPr>
        <b/>
        <sz val="12"/>
        <rFont val="Calibri"/>
        <family val="1"/>
      </rPr>
      <t>Απόφοιτοι (ν+1 έτη σπουδών)</t>
    </r>
  </si>
  <si>
    <r>
      <rPr>
        <b/>
        <sz val="12"/>
        <rFont val="Calibri"/>
        <family val="1"/>
      </rPr>
      <t>Απόφοιτοι (ν+2 έτη σπουδών)</t>
    </r>
  </si>
  <si>
    <r>
      <rPr>
        <sz val="12"/>
        <rFont val="Calibri"/>
        <family val="1"/>
      </rPr>
      <t>Πλήθος</t>
    </r>
  </si>
  <si>
    <r>
      <rPr>
        <sz val="12"/>
        <rFont val="Calibri"/>
        <family val="1"/>
      </rPr>
      <t>Ποσοστό</t>
    </r>
  </si>
  <si>
    <r>
      <rPr>
        <sz val="12"/>
        <rFont val="Calibri"/>
        <family val="1"/>
      </rPr>
      <t>Τμήμα Οικονομικών Επιστημών</t>
    </r>
  </si>
  <si>
    <r>
      <rPr>
        <sz val="12"/>
        <rFont val="Calibri"/>
        <family val="1"/>
      </rPr>
      <t>Τμήμα Πληροφορικής &amp; Τηλεπικοινωνιών</t>
    </r>
  </si>
  <si>
    <r>
      <rPr>
        <sz val="12"/>
        <rFont val="Calibri"/>
        <family val="1"/>
      </rPr>
      <t>Τμήμα Ιστορίας Αρχαιολογίας και Διαχείρισης Πολιτισμικών Αγαθών</t>
    </r>
  </si>
  <si>
    <r>
      <rPr>
        <sz val="12"/>
        <rFont val="Calibri"/>
        <family val="1"/>
      </rPr>
      <t>Τμήμα Κοινωνικής και Εκπαιδευτικής Πολιτικής</t>
    </r>
  </si>
  <si>
    <r>
      <rPr>
        <sz val="12"/>
        <rFont val="Calibri"/>
        <family val="1"/>
      </rPr>
      <t>Τμήμα Πολιτικής Επιστήμης και Διεθνών Σχέσεων</t>
    </r>
  </si>
  <si>
    <r>
      <rPr>
        <sz val="12"/>
        <rFont val="Calibri"/>
        <family val="1"/>
      </rPr>
      <t>Τμήμα Θεατρικών Σπουδών</t>
    </r>
  </si>
  <si>
    <r>
      <rPr>
        <sz val="12"/>
        <rFont val="Calibri"/>
        <family val="1"/>
      </rPr>
      <t>Τμήμα Οργάνωσης και Διαχείρισης Αθλητισμού</t>
    </r>
  </si>
  <si>
    <r>
      <rPr>
        <sz val="12"/>
        <rFont val="Calibri"/>
        <family val="1"/>
      </rPr>
      <t>Τμήμα Νοσηλευτικής</t>
    </r>
  </si>
  <si>
    <r>
      <rPr>
        <b/>
        <sz val="12"/>
        <rFont val="Calibri"/>
        <family val="1"/>
      </rPr>
      <t>Συνολικός αριθμός αποφοίτων</t>
    </r>
  </si>
  <si>
    <r>
      <rPr>
        <b/>
        <sz val="12"/>
        <rFont val="Calibri"/>
        <family val="1"/>
      </rPr>
      <t>Απόφοιτοι με βαθμό πτυχίου 6.00-6.99</t>
    </r>
  </si>
  <si>
    <r>
      <rPr>
        <b/>
        <sz val="12"/>
        <rFont val="Calibri"/>
        <family val="1"/>
      </rPr>
      <t>Απόφοιτοι με βαθμό πτυχίου 7.00-7.99</t>
    </r>
  </si>
  <si>
    <r>
      <rPr>
        <b/>
        <sz val="12"/>
        <rFont val="Calibri"/>
        <family val="1"/>
      </rPr>
      <t>Απόφοιτοι με βαθμό πτυχίου 8.00-8.99</t>
    </r>
  </si>
  <si>
    <r>
      <rPr>
        <b/>
        <sz val="12"/>
        <rFont val="Calibri"/>
        <family val="1"/>
      </rPr>
      <t>Απόφοιτοι με βαθμό πτυχίου 9.00-10.00</t>
    </r>
  </si>
  <si>
    <r>
      <rPr>
        <b/>
        <sz val="12"/>
        <rFont val="Calibri"/>
        <family val="1"/>
      </rPr>
      <t>Μέση τιμή βαθμού πτυχίου</t>
    </r>
  </si>
  <si>
    <r>
      <rPr>
        <sz val="12"/>
        <rFont val="Calibri"/>
        <family val="2"/>
        <charset val="161"/>
        <scheme val="minor"/>
      </rPr>
      <t>Τμήμα Πληροφορικής &amp;
Τηλεπικοινωνιών</t>
    </r>
  </si>
  <si>
    <r>
      <rPr>
        <sz val="12"/>
        <rFont val="Calibri"/>
        <family val="2"/>
        <charset val="161"/>
        <scheme val="minor"/>
      </rPr>
      <t>Τμήμα Κοινωνικής και
Εκπαιδευτικής Πολιτικής</t>
    </r>
  </si>
  <si>
    <r>
      <rPr>
        <sz val="12"/>
        <rFont val="Calibri"/>
        <family val="2"/>
        <charset val="161"/>
        <scheme val="minor"/>
      </rPr>
      <t>Τμήμα Πολιτικής Επιστήμης και
Διεθνών Σχέσεων</t>
    </r>
  </si>
  <si>
    <r>
      <rPr>
        <sz val="12"/>
        <rFont val="Calibri"/>
        <family val="2"/>
        <charset val="161"/>
        <scheme val="minor"/>
      </rPr>
      <t>Τμήμα Οργάνωσης και
Διαχείρισης Αθλητισμού</t>
    </r>
  </si>
  <si>
    <t>Απόφοιτοι με βαθμό πτυχίου 5.00-5.99</t>
  </si>
  <si>
    <t>ΤΜΗΜΑ</t>
  </si>
  <si>
    <t>Τμήμα Οργάνωσης και Διαχείρισης Αθλητισμού</t>
  </si>
  <si>
    <t>Εισαχθέντες με εισαγωγικές εξετάσεις (Άνδρες)</t>
  </si>
  <si>
    <t>Εισαχθέντες με εισαγωγικές εξετάσεις (Γυναίκες)</t>
  </si>
  <si>
    <t>Εισαχθέντες με κατατακτήριες εξετάσεις (Άνδρες)</t>
  </si>
  <si>
    <t>Εισαχθέντες με κατατακτήριες εξετάσεις (Γυναίκες)</t>
  </si>
  <si>
    <t>Εισαχθέντες με μετεγγραφές (Άνδρες)</t>
  </si>
  <si>
    <t>Εισαχθέντες με μετεγγραφές (Γυναίκες)</t>
  </si>
  <si>
    <t>Εισαχθέντες αλλοδαποί φοιτητές (Άνδρες)</t>
  </si>
  <si>
    <t>Εισαχθέντες αλλοδαποί φοιτητές (Γυναίκες)</t>
  </si>
  <si>
    <t>Εισαχθέντες με λοιπές μεθόδους (Άνδρες)</t>
  </si>
  <si>
    <t>Εισαχθέντες με λοιπές μεθόδους (Γυναίκες)</t>
  </si>
  <si>
    <t>Αλλοδαποί εντός κανονικής διάρκειας σπουδών (Άνδρες)</t>
  </si>
  <si>
    <t>Αλλοδαποί εντός κανονικής διάρκειας σπουδών (Γυναίκες)</t>
  </si>
  <si>
    <t>Αλλοδαποί πέραν της κανονικής διάρκειας σπουδών (Άνδρες)</t>
  </si>
  <si>
    <t>Αλλοδαποί πέραν της κανονικής διάρκειας σπουδών (Γυναίκες)</t>
  </si>
  <si>
    <r>
      <rPr>
        <sz val="12"/>
        <rFont val="Calibri"/>
        <family val="1"/>
      </rPr>
      <t>Άνδρες</t>
    </r>
  </si>
  <si>
    <r>
      <rPr>
        <sz val="12"/>
        <rFont val="Calibri"/>
        <family val="1"/>
      </rPr>
      <t>Γυναίκες</t>
    </r>
  </si>
  <si>
    <r>
      <rPr>
        <sz val="12"/>
        <rFont val="Calibri"/>
        <family val="1"/>
      </rPr>
      <t>Εγγεγραμμένοι εντός κανονικής διάρκειας φοίτησης</t>
    </r>
  </si>
  <si>
    <r>
      <rPr>
        <sz val="12"/>
        <rFont val="Calibri"/>
        <family val="1"/>
      </rPr>
      <t>Εγγεγραμμένοι στο ν+1 έτος σπουδών</t>
    </r>
  </si>
  <si>
    <r>
      <rPr>
        <sz val="12"/>
        <rFont val="Calibri"/>
        <family val="1"/>
      </rPr>
      <t>Εγγεγραμμένοι στο ν+2 έτος σπουδών</t>
    </r>
  </si>
  <si>
    <r>
      <rPr>
        <sz val="12"/>
        <rFont val="Calibri"/>
        <family val="1"/>
      </rPr>
      <t>Εγγεγραμμένοι σε όλα τα έτη σπουδών</t>
    </r>
  </si>
  <si>
    <t>Άνδρες</t>
  </si>
  <si>
    <t>Γυναίκες</t>
  </si>
  <si>
    <t>Σύνολο</t>
  </si>
  <si>
    <r>
      <rPr>
        <sz val="12"/>
        <rFont val="Calibri"/>
        <family val="2"/>
        <charset val="161"/>
        <scheme val="minor"/>
      </rPr>
      <t>Τμήμα Ιστορίας Αρχαιολογίας και Διαχείρισης
Πολιτισμικών Αγαθών</t>
    </r>
  </si>
  <si>
    <r>
      <rPr>
        <sz val="12"/>
        <rFont val="Calibri"/>
        <family val="2"/>
        <charset val="161"/>
        <scheme val="minor"/>
      </rPr>
      <t>Τμήμα Οργάνωσης και Διαχείρισης
Αθλητισμού</t>
    </r>
  </si>
  <si>
    <r>
      <rPr>
        <sz val="12"/>
        <rFont val="Calibri"/>
        <family val="2"/>
        <charset val="161"/>
        <scheme val="minor"/>
      </rPr>
      <t>Τμήμα
Νοσηλευτικής</t>
    </r>
  </si>
  <si>
    <t>Εισερχόμενοι φοιτητές ERASMUS (Άνδρες)</t>
  </si>
  <si>
    <t>Εισερχόμενοι φοιτητές ERASMUS (Γυναίκες)</t>
  </si>
  <si>
    <t>ΣΥΝΟΛΟ ΕΙΣΕΡΧΟΜΕΝΩΝ ΦΟΙΤΗΤΩΝ</t>
  </si>
  <si>
    <t>Εξερχόμενοι φοιτητές ERASMUS (Άνδρες)</t>
  </si>
  <si>
    <t>Εξερχόμενοι φοιτητές ERASMUS (Γυναίκες)</t>
  </si>
  <si>
    <t>ΣΥΝΟΛΟ ΕΞΕΡΧΟΜΕΝΩΝ ΦΟΙΤΗΤΩΝ</t>
  </si>
  <si>
    <t>Νεοεισαχθέντες με εισαγωγικές εξετάσεις (Άνδρες)</t>
  </si>
  <si>
    <t>Νεοεισαχθέντες με εισαγωγικές εξετάσεις (Γυναίκες)</t>
  </si>
  <si>
    <t>Τμήμα Διοίκησης Επιχειρήσεων και Οργανισμών</t>
  </si>
  <si>
    <t>Τμήμα Μηχανολόγων Μηχανικών</t>
  </si>
  <si>
    <t>Τμήμα Διοικητικής Επιστήμης και Τεχνολογίας</t>
  </si>
  <si>
    <t>Τμήμα Επιστήμης Διατροφής και Διαιτολογίας</t>
  </si>
  <si>
    <t>Τμήμα Επιστήμης και Τεχνολογίας Τροφίμων</t>
  </si>
  <si>
    <t>Τμήμα Ηλεκτρολόγων Μηχανικών και Μηχανικών Υπολογιστών</t>
  </si>
  <si>
    <t xml:space="preserve">Τμήμα Λογιστικής και Χρηματοοικονομικής </t>
  </si>
  <si>
    <t>Τμήμα Λογιστικής και Χρηματοοικονομικής</t>
  </si>
  <si>
    <t>Τμήμα Λογοθεραπείας</t>
  </si>
  <si>
    <t xml:space="preserve">Τμήμα Μηχανολόγων Μηχανικών </t>
  </si>
  <si>
    <t>Τμήμα Παραστατικών και Ψηφιακών Τεχνών</t>
  </si>
  <si>
    <t>Τμήμα Πολιτικών Μηχανικών</t>
  </si>
  <si>
    <t>Τμήμα Φυσικοθεραπείας</t>
  </si>
  <si>
    <t>Τμήμα Ψηφιακών Συστημάτων</t>
  </si>
  <si>
    <t>ΚΑΤΑΝΟΜΗ ΒΑΘΜΟΛΟΓΙΑΣ KAI ΜΕΣΗ ΤΙΜΗ ΒΑΘΜΟΥ ΠΤΥΧΙΟΥ ΑΠΟΦΟΙΤΩΝ ΠΡΟΠΤΥΧΙΑΚΩΝ
ΠΡΟΓΡΑΜΜΑΤΩΝ ΣΠΟΥΔΩΝ Π.Ε. ΑΚ. ΕΤΟΥΣ 2023-2024</t>
  </si>
  <si>
    <t>Εισαχθέντες φοιτητές ακαδημαϊκού έτους 2023-2024</t>
  </si>
  <si>
    <t>ΑΛΛΟΔΑΠΟΙ ΦΟΙΤΗΤΕΣ ΑΚ. ΕΤΟΥΣ 2023-2024</t>
  </si>
  <si>
    <t>ΕΓΓΕΓΡΑΜΜΕΝΟΙ ΦΟΙΤΗΤΕΣ ΑΚ. ΕΤΟΥΣ 2023-2024</t>
  </si>
  <si>
    <t>ΕΓΓΕΓΡΑΜΜΕΝΟΙ ΦΟΙΤΗΤΕΣ ΑΜΕΑ (ΕΝΤΟΣ ΚΑΝΟΝΙΚΗΣ ΔΙΑΡΚΕΙΑΣ ΦΟΙΤΗΣΗΣ ) ΑΚ. ΕΤΟΥΣ 2023-2024</t>
  </si>
  <si>
    <t>ΦΟΙΤΗΤΕΣ ERASMUS ΑΚ. ΕΤΟΥΣ 2023-2024</t>
  </si>
  <si>
    <t>ΠΡΑΚΤΙΚΗ ΑΣΚΗΣΗ 2023-2024</t>
  </si>
  <si>
    <t>ΣΥΜΜΕΤΕΧΟΝΤΕΣ (2023-2024)</t>
  </si>
  <si>
    <t>ΕΞΕΛΙΞΗ ΤΟΥ ΑΡΙΘΜΟΥ ΤΩΝ ΑΠΟΦΟΙΤΩΝ ΠΡΟΠΤΥΧΙΑΚΩΝ ΠΡΟΓΡΑΜΜΑΤΩΝ ΣΠΟΥΔΩΝ Π.Ε. ΚΑΙ ΔΙΑΡΚΕΙΑ
ΣΠΟΥΔΩΝ ΑΚ. ΕΤΟΥΣ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</si>
</sst>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4"/>
      <color rgb="FF000000"/>
      <name val="Calibri"/>
      <family val="2"/>
      <charset val="161"/>
      <scheme val="minor"/>
    </font>
    <font>
      <b/>
      <sz val="12"/>
      <name val="Calibri"/>
      <family val="1"/>
    </font>
    <font>
      <sz val="12"/>
      <color rgb="FF000000"/>
      <name val="Times New Roman"/>
      <family val="1"/>
      <charset val="161"/>
    </font>
    <font>
      <b/>
      <sz val="14"/>
      <name val="Calibri"/>
      <family val="1"/>
    </font>
    <font>
      <sz val="14"/>
      <color rgb="FF000000"/>
      <name val="Times New Roman"/>
      <family val="1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sz val="12"/>
      <name val="Calibri"/>
      <family val="1"/>
    </font>
    <font>
      <sz val="12"/>
      <color rgb="FF000000"/>
      <name val="Calibri"/>
      <family val="2"/>
    </font>
    <font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3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12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wrapText="1"/>
    </xf>
    <xf numFmtId="10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shrinkToFit="1"/>
    </xf>
    <xf numFmtId="10" fontId="9" fillId="0" borderId="2" xfId="0" applyNumberFormat="1" applyFont="1" applyBorder="1" applyAlignment="1">
      <alignment horizontal="center" vertical="center" shrinkToFit="1"/>
    </xf>
    <xf numFmtId="1" fontId="9" fillId="0" borderId="3" xfId="0" applyNumberFormat="1" applyFont="1" applyBorder="1" applyAlignment="1">
      <alignment horizontal="center" vertical="center" shrinkToFit="1"/>
    </xf>
    <xf numFmtId="10" fontId="9" fillId="0" borderId="3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shrinkToFit="1"/>
    </xf>
    <xf numFmtId="10" fontId="9" fillId="0" borderId="8" xfId="0" applyNumberFormat="1" applyFont="1" applyBorder="1" applyAlignment="1">
      <alignment horizontal="center" vertical="center" shrinkToFit="1"/>
    </xf>
    <xf numFmtId="2" fontId="9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10" fontId="10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1" fontId="13" fillId="0" borderId="2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shrinkToFit="1"/>
    </xf>
    <xf numFmtId="1" fontId="10" fillId="0" borderId="8" xfId="0" applyNumberFormat="1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shrinkToFit="1"/>
    </xf>
    <xf numFmtId="10" fontId="9" fillId="2" borderId="2" xfId="0" applyNumberFormat="1" applyFont="1" applyFill="1" applyBorder="1" applyAlignment="1">
      <alignment horizontal="center" vertical="center" shrinkToFit="1"/>
    </xf>
    <xf numFmtId="1" fontId="9" fillId="2" borderId="3" xfId="0" applyNumberFormat="1" applyFont="1" applyFill="1" applyBorder="1" applyAlignment="1">
      <alignment horizontal="center" vertical="center" shrinkToFit="1"/>
    </xf>
    <xf numFmtId="10" fontId="9" fillId="2" borderId="3" xfId="0" applyNumberFormat="1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 baseline="0"/>
              <a:t>Εισαχθέντες φοιτητές ακαδημαϊκού έτους 20</a:t>
            </a:r>
            <a:r>
              <a:rPr lang="en-US" sz="1100" baseline="0"/>
              <a:t>23</a:t>
            </a:r>
            <a:r>
              <a:rPr lang="el-GR" sz="1100" baseline="0"/>
              <a:t>-202</a:t>
            </a:r>
            <a:r>
              <a:rPr lang="en-US" sz="1100" baseline="0"/>
              <a:t>4</a:t>
            </a:r>
          </a:p>
        </c:rich>
      </c:tx>
      <c:layout>
        <c:manualLayout>
          <c:xMode val="edge"/>
          <c:yMode val="edge"/>
          <c:x val="0.43898267714006894"/>
          <c:y val="8.20738975666795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961244718070984E-2"/>
          <c:y val="5.0939277245676533E-2"/>
          <c:w val="0.94456252927729145"/>
          <c:h val="0.76486655696064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'Εισαχθέντες φοιτητές'!$A$3</c:f>
              <c:strCache>
                <c:ptCount val="1"/>
                <c:pt idx="0">
                  <c:v>Νεοεισαχθέντες με εισαγωγικές εξετάσεις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φοιτητές'!$B$3:$L$3</c:f>
              <c:numCache>
                <c:formatCode>0</c:formatCode>
                <c:ptCount val="11"/>
                <c:pt idx="0">
                  <c:v>94</c:v>
                </c:pt>
                <c:pt idx="1">
                  <c:v>126</c:v>
                </c:pt>
                <c:pt idx="2">
                  <c:v>26</c:v>
                </c:pt>
                <c:pt idx="3">
                  <c:v>11</c:v>
                </c:pt>
                <c:pt idx="4">
                  <c:v>28</c:v>
                </c:pt>
                <c:pt idx="5">
                  <c:v>34</c:v>
                </c:pt>
                <c:pt idx="6">
                  <c:v>7</c:v>
                </c:pt>
                <c:pt idx="7">
                  <c:v>77</c:v>
                </c:pt>
                <c:pt idx="8">
                  <c:v>17</c:v>
                </c:pt>
                <c:pt idx="9">
                  <c:v>41</c:v>
                </c:pt>
                <c:pt idx="1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B-4468-875E-741E368047FA}"/>
            </c:ext>
          </c:extLst>
        </c:ser>
        <c:ser>
          <c:idx val="1"/>
          <c:order val="1"/>
          <c:tx>
            <c:strRef>
              <c:f>'Εισαχθέντες φοιτητές'!$A$4</c:f>
              <c:strCache>
                <c:ptCount val="1"/>
                <c:pt idx="0">
                  <c:v>Νεοεισαχθέντες με εισαγωγικές εξετάσεις (Γυναίκες)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φοιτητές'!$B$4:$L$4</c:f>
              <c:numCache>
                <c:formatCode>0</c:formatCode>
                <c:ptCount val="11"/>
                <c:pt idx="0">
                  <c:v>81</c:v>
                </c:pt>
                <c:pt idx="1">
                  <c:v>26</c:v>
                </c:pt>
                <c:pt idx="2">
                  <c:v>31</c:v>
                </c:pt>
                <c:pt idx="3">
                  <c:v>72</c:v>
                </c:pt>
                <c:pt idx="4">
                  <c:v>77</c:v>
                </c:pt>
                <c:pt idx="5">
                  <c:v>51</c:v>
                </c:pt>
                <c:pt idx="6">
                  <c:v>59</c:v>
                </c:pt>
                <c:pt idx="7">
                  <c:v>25</c:v>
                </c:pt>
                <c:pt idx="8">
                  <c:v>37</c:v>
                </c:pt>
                <c:pt idx="9">
                  <c:v>57</c:v>
                </c:pt>
                <c:pt idx="1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B-4468-875E-741E368047FA}"/>
            </c:ext>
          </c:extLst>
        </c:ser>
        <c:ser>
          <c:idx val="2"/>
          <c:order val="2"/>
          <c:tx>
            <c:strRef>
              <c:f>'Εισαχθέντες φοιτητές'!$A$5</c:f>
              <c:strCache>
                <c:ptCount val="1"/>
                <c:pt idx="0">
                  <c:v>Εισαχθέντες με κατατακτήριες εξετάσεις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φοιτητές'!$B$5:$L$5</c:f>
              <c:numCache>
                <c:formatCode>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DB-4468-875E-741E368047FA}"/>
            </c:ext>
          </c:extLst>
        </c:ser>
        <c:ser>
          <c:idx val="3"/>
          <c:order val="3"/>
          <c:tx>
            <c:strRef>
              <c:f>'Εισαχθέντες φοιτητές'!$A$6</c:f>
              <c:strCache>
                <c:ptCount val="1"/>
                <c:pt idx="0">
                  <c:v>Εισαχθέντες με κατατακτήριες εξετάσεις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φοιτητές'!$B$6:$L$6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DB-4468-875E-741E368047FA}"/>
            </c:ext>
          </c:extLst>
        </c:ser>
        <c:ser>
          <c:idx val="4"/>
          <c:order val="4"/>
          <c:tx>
            <c:strRef>
              <c:f>'Εισαχθέντες φοιτητές'!$A$7</c:f>
              <c:strCache>
                <c:ptCount val="1"/>
                <c:pt idx="0">
                  <c:v>Εισαχθέντες με μετεγγραφές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φοιτητές'!$B$7:$L$7</c:f>
              <c:numCache>
                <c:formatCode>0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DB-4468-875E-741E368047FA}"/>
            </c:ext>
          </c:extLst>
        </c:ser>
        <c:ser>
          <c:idx val="5"/>
          <c:order val="5"/>
          <c:tx>
            <c:strRef>
              <c:f>'Εισαχθέντες φοιτητές'!$A$8</c:f>
              <c:strCache>
                <c:ptCount val="1"/>
                <c:pt idx="0">
                  <c:v>Εισαχθέντες με μετεγγραφές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φοιτητές'!$B$8:$L$8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DB-4468-875E-741E368047FA}"/>
            </c:ext>
          </c:extLst>
        </c:ser>
        <c:ser>
          <c:idx val="6"/>
          <c:order val="6"/>
          <c:tx>
            <c:strRef>
              <c:f>'Εισαχθέντες φοιτητές'!$A$9</c:f>
              <c:strCache>
                <c:ptCount val="1"/>
                <c:pt idx="0">
                  <c:v>Εισαχθέντες αλλοδαποί φοιτητές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φοιτητές'!$B$9:$L$9</c:f>
              <c:numCache>
                <c:formatCode>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DB-4468-875E-741E368047FA}"/>
            </c:ext>
          </c:extLst>
        </c:ser>
        <c:ser>
          <c:idx val="7"/>
          <c:order val="7"/>
          <c:tx>
            <c:strRef>
              <c:f>'Εισαχθέντες φοιτητές'!$A$10</c:f>
              <c:strCache>
                <c:ptCount val="1"/>
                <c:pt idx="0">
                  <c:v>Εισαχθέντες αλλοδαποί φοιτητές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φοιτητές'!$B$10:$L$10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DB-4468-875E-741E368047FA}"/>
            </c:ext>
          </c:extLst>
        </c:ser>
        <c:ser>
          <c:idx val="8"/>
          <c:order val="8"/>
          <c:tx>
            <c:strRef>
              <c:f>'Εισαχθέντες φοιτητές'!$A$11</c:f>
              <c:strCache>
                <c:ptCount val="1"/>
                <c:pt idx="0">
                  <c:v>Εισαχθέντες με λοιπές μεθόδους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φοιτητές'!$B$11:$L$11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DB-4468-875E-741E368047FA}"/>
            </c:ext>
          </c:extLst>
        </c:ser>
        <c:ser>
          <c:idx val="9"/>
          <c:order val="9"/>
          <c:tx>
            <c:strRef>
              <c:f>'Εισαχθέντες φοιτητές'!$A$12</c:f>
              <c:strCache>
                <c:ptCount val="1"/>
                <c:pt idx="0">
                  <c:v>Εισαχθέντες με λοιπές μεθόδους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'Εισαχθέντες φοιτητές'!$B$12:$L$12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DB-4468-875E-741E368047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601781200"/>
        <c:axId val="-1601789904"/>
      </c:barChart>
      <c:catAx>
        <c:axId val="-1601781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l-GR"/>
          </a:p>
        </c:txPr>
        <c:crossAx val="-1601789904"/>
        <c:crosses val="autoZero"/>
        <c:auto val="1"/>
        <c:lblAlgn val="ctr"/>
        <c:lblOffset val="100"/>
        <c:noMultiLvlLbl val="0"/>
      </c:catAx>
      <c:valAx>
        <c:axId val="-16017899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250" b="1" i="0" baseline="0"/>
            </a:pPr>
            <a:endParaRPr lang="el-GR"/>
          </a:p>
        </c:txPr>
        <c:crossAx val="-160178120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242266494118067"/>
          <c:y val="0.89562589494694766"/>
          <c:w val="0.79927998617531881"/>
          <c:h val="7.6589044737228815E-2"/>
        </c:manualLayout>
      </c:layout>
      <c:overlay val="0"/>
      <c:txPr>
        <a:bodyPr/>
        <a:lstStyle/>
        <a:p>
          <a:pPr>
            <a:defRPr sz="800" baseline="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ΕΞΕΡΧΟΜΕΝΟΙ ΦΟΙΤΗΤΕΣ </a:t>
            </a:r>
            <a:r>
              <a:rPr lang="en-US" sz="1100"/>
              <a:t>ERASMUS </a:t>
            </a:r>
            <a:r>
              <a:rPr lang="el-GR" sz="1100"/>
              <a:t>ΑΚ. ΕΤΟΥΣ 20</a:t>
            </a:r>
            <a:r>
              <a:rPr lang="en-US" sz="1100"/>
              <a:t>23</a:t>
            </a:r>
            <a:r>
              <a:rPr lang="el-GR" sz="1100"/>
              <a:t>-20</a:t>
            </a:r>
            <a:r>
              <a:rPr lang="en-US" sz="1100"/>
              <a:t>24</a:t>
            </a:r>
          </a:p>
        </c:rich>
      </c:tx>
      <c:layout>
        <c:manualLayout>
          <c:xMode val="edge"/>
          <c:yMode val="edge"/>
          <c:x val="0.43395428749493575"/>
          <c:y val="5.0944552853059065E-2"/>
        </c:manualLayout>
      </c:layout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'Φοιτητές ERASMUS'!$A$7:$D$7</c:f>
              <c:strCache>
                <c:ptCount val="4"/>
                <c:pt idx="0">
                  <c:v>Εξερχόμενοι φοιτητές ERASMUS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'Φοιτητές ERASMUS'!$E$6:$Z$6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  <c:pt idx="11">
                  <c:v>Τμήμα
Διοικητικής Επιστήμης και Τεχνολογίας </c:v>
                </c:pt>
                <c:pt idx="12">
                  <c:v>Τμήμα
Επιστήμης Διατροφής και Διαιτολογίας</c:v>
                </c:pt>
                <c:pt idx="13">
                  <c:v>Τμήμα
Επιστήμης και Τεχνολογίας Τροφίμων </c:v>
                </c:pt>
                <c:pt idx="14">
                  <c:v>Τμήμα
Ηλεκτρολόγων Μηχανικών και Μηχανικών Υπολογιστών </c:v>
                </c:pt>
                <c:pt idx="15">
                  <c:v>Τμήμα
Λογιστικής και Χρηματοοικονομικής </c:v>
                </c:pt>
                <c:pt idx="16">
                  <c:v>Τμήμα
Λογοθεραπείας</c:v>
                </c:pt>
                <c:pt idx="17">
                  <c:v>Τμήμα
Μηχανολόγων Μηχανικών </c:v>
                </c:pt>
                <c:pt idx="18">
                  <c:v>Τμήμα
Παραστατικών και Ψηφιακών Τεχνών</c:v>
                </c:pt>
                <c:pt idx="19">
                  <c:v>Τμήμα
Πολιτικών Μηχανικών</c:v>
                </c:pt>
                <c:pt idx="20">
                  <c:v>Τμήμα
Φυσικοθεραπείας</c:v>
                </c:pt>
                <c:pt idx="21">
                  <c:v>Τμήμα
Ψηφιακών Συστημάτων</c:v>
                </c:pt>
              </c:strCache>
            </c:strRef>
          </c:cat>
          <c:val>
            <c:numRef>
              <c:f>'Φοιτητές ERASMUS'!$E$7:$Z$7</c:f>
              <c:numCache>
                <c:formatCode>0</c:formatCode>
                <c:ptCount val="2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 formatCode="General">
                  <c:v>2</c:v>
                </c:pt>
                <c:pt idx="10" formatCode="General">
                  <c:v>3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4</c:v>
                </c:pt>
                <c:pt idx="14" formatCode="General">
                  <c:v>4</c:v>
                </c:pt>
                <c:pt idx="15" formatCode="General">
                  <c:v>1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4-4543-9F31-0B92AC5E0D6D}"/>
            </c:ext>
          </c:extLst>
        </c:ser>
        <c:ser>
          <c:idx val="1"/>
          <c:order val="1"/>
          <c:tx>
            <c:strRef>
              <c:f>'Φοιτητές ERASMUS'!$A$8:$D$8</c:f>
              <c:strCache>
                <c:ptCount val="4"/>
                <c:pt idx="0">
                  <c:v>Εξερχόμενοι φοιτητές ERASMUS (Γυναίκες)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'Φοιτητές ERASMUS'!$E$6:$Z$6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  <c:pt idx="11">
                  <c:v>Τμήμα
Διοικητικής Επιστήμης και Τεχνολογίας </c:v>
                </c:pt>
                <c:pt idx="12">
                  <c:v>Τμήμα
Επιστήμης Διατροφής και Διαιτολογίας</c:v>
                </c:pt>
                <c:pt idx="13">
                  <c:v>Τμήμα
Επιστήμης και Τεχνολογίας Τροφίμων </c:v>
                </c:pt>
                <c:pt idx="14">
                  <c:v>Τμήμα
Ηλεκτρολόγων Μηχανικών και Μηχανικών Υπολογιστών </c:v>
                </c:pt>
                <c:pt idx="15">
                  <c:v>Τμήμα
Λογιστικής και Χρηματοοικονομικής </c:v>
                </c:pt>
                <c:pt idx="16">
                  <c:v>Τμήμα
Λογοθεραπείας</c:v>
                </c:pt>
                <c:pt idx="17">
                  <c:v>Τμήμα
Μηχανολόγων Μηχανικών </c:v>
                </c:pt>
                <c:pt idx="18">
                  <c:v>Τμήμα
Παραστατικών και Ψηφιακών Τεχνών</c:v>
                </c:pt>
                <c:pt idx="19">
                  <c:v>Τμήμα
Πολιτικών Μηχανικών</c:v>
                </c:pt>
                <c:pt idx="20">
                  <c:v>Τμήμα
Φυσικοθεραπείας</c:v>
                </c:pt>
                <c:pt idx="21">
                  <c:v>Τμήμα
Ψηφιακών Συστημάτων</c:v>
                </c:pt>
              </c:strCache>
            </c:strRef>
          </c:cat>
          <c:val>
            <c:numRef>
              <c:f>'Φοιτητές ERASMUS'!$E$8:$Z$8</c:f>
              <c:numCache>
                <c:formatCode>0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0</c:v>
                </c:pt>
                <c:pt idx="8">
                  <c:v>3</c:v>
                </c:pt>
                <c:pt idx="9" formatCode="General">
                  <c:v>3</c:v>
                </c:pt>
                <c:pt idx="10" formatCode="General">
                  <c:v>2</c:v>
                </c:pt>
                <c:pt idx="11" formatCode="General">
                  <c:v>1</c:v>
                </c:pt>
                <c:pt idx="12" formatCode="General">
                  <c:v>1</c:v>
                </c:pt>
                <c:pt idx="13" formatCode="General">
                  <c:v>7</c:v>
                </c:pt>
                <c:pt idx="14" formatCode="General">
                  <c:v>1</c:v>
                </c:pt>
                <c:pt idx="15" formatCode="General">
                  <c:v>1</c:v>
                </c:pt>
                <c:pt idx="16" formatCode="General">
                  <c:v>9</c:v>
                </c:pt>
                <c:pt idx="17" formatCode="General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4-4543-9F31-0B92AC5E0D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76448"/>
        <c:axId val="-1548468832"/>
        <c:axId val="-1480144960"/>
      </c:bar3DChart>
      <c:catAx>
        <c:axId val="-1548476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-1548468832"/>
        <c:crosses val="autoZero"/>
        <c:auto val="1"/>
        <c:lblAlgn val="ctr"/>
        <c:lblOffset val="100"/>
        <c:noMultiLvlLbl val="0"/>
      </c:catAx>
      <c:valAx>
        <c:axId val="-154846883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-1548476448"/>
        <c:crosses val="autoZero"/>
        <c:crossBetween val="between"/>
      </c:valAx>
      <c:serAx>
        <c:axId val="-1480144960"/>
        <c:scaling>
          <c:orientation val="minMax"/>
        </c:scaling>
        <c:delete val="1"/>
        <c:axPos val="b"/>
        <c:majorTickMark val="none"/>
        <c:minorTickMark val="none"/>
        <c:tickLblPos val="none"/>
        <c:crossAx val="-1548468832"/>
        <c:crosses val="autoZero"/>
      </c:serAx>
    </c:plotArea>
    <c:legend>
      <c:legendPos val="b"/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30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ΠΡΑΚΤΙΚΗ ΑΣΚΗΣΗ  ΣΥΜΜΕΤΕΧΟΝΤΕΣ (20</a:t>
            </a:r>
            <a:r>
              <a:rPr lang="en-US" sz="1100"/>
              <a:t>23</a:t>
            </a:r>
            <a:r>
              <a:rPr lang="el-GR" sz="1100"/>
              <a:t>-</a:t>
            </a:r>
            <a:r>
              <a:rPr lang="en-US" sz="1100"/>
              <a:t>2024</a:t>
            </a:r>
            <a:r>
              <a:rPr lang="el-GR" sz="1100"/>
              <a:t>)</a:t>
            </a:r>
          </a:p>
        </c:rich>
      </c:tx>
      <c:layout>
        <c:manualLayout>
          <c:xMode val="edge"/>
          <c:yMode val="edge"/>
          <c:x val="0.3279329182035613"/>
          <c:y val="3.7530196698427262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'Πρακτική άσκηση'!$F$1:$F$2</c:f>
              <c:strCache>
                <c:ptCount val="2"/>
                <c:pt idx="0">
                  <c:v>ΠΡΑΚΤΙΚΗ ΑΣΚΗΣΗ 2023-2024</c:v>
                </c:pt>
                <c:pt idx="1">
                  <c:v>ΣΥΜΜΕΤΕΧΟΝΤΕΣ (2023-2024)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'Πρακτική άσκηση'!$E$3:$E$24</c:f>
              <c:strCache>
                <c:ptCount val="22"/>
                <c:pt idx="1">
                  <c:v>Τμήμα Οικονομικών Επιστημών</c:v>
                </c:pt>
                <c:pt idx="2">
                  <c:v>Τμήμα Πληροφορικής &amp; Τηλεπικοινωνιών</c:v>
                </c:pt>
                <c:pt idx="3">
                  <c:v>Τμήμα Ιστορίας Αρχαιολογίας και Διαχείρισης Πολιτισμικών Αγαθών</c:v>
                </c:pt>
                <c:pt idx="4">
                  <c:v>Τμήμα Φιλολογίας</c:v>
                </c:pt>
                <c:pt idx="5">
                  <c:v>Τμήμα Κοινωνικής και Εκπαιδευτικής Πολιτικής</c:v>
                </c:pt>
                <c:pt idx="6">
                  <c:v>Τμήμα Πολιτικής Επιστήμης και Διεθνών Σχέσεων</c:v>
                </c:pt>
                <c:pt idx="7">
                  <c:v>Τμήμα Θεατρικών Σπουδών</c:v>
                </c:pt>
                <c:pt idx="8">
                  <c:v>Τμήμα Οργάνωσης και Διαχείρισης Αθλητισμού</c:v>
                </c:pt>
                <c:pt idx="9">
                  <c:v>Τμήμα Νοσηλευτικής</c:v>
                </c:pt>
                <c:pt idx="10">
                  <c:v>Τμήμα Διοίκησης Επιχειρήσεων και Οργανισμών</c:v>
                </c:pt>
                <c:pt idx="11">
                  <c:v>Τμήμα Διοικητικής Επιστήμης και Τεχνολογίας</c:v>
                </c:pt>
                <c:pt idx="12">
                  <c:v>Τμήμα Επιστήμης Διατροφής και Διαιτολογίας</c:v>
                </c:pt>
                <c:pt idx="13">
                  <c:v>Τμήμα Επιστήμης και Τεχνολογίας Τροφίμων</c:v>
                </c:pt>
                <c:pt idx="14">
                  <c:v>Τμήμα Ηλεκτρολόγων Μηχανικών και Μηχανικών Υπολογιστών</c:v>
                </c:pt>
                <c:pt idx="15">
                  <c:v>Τμήμα Λογιστικής και Χρηματοοικονομικής</c:v>
                </c:pt>
                <c:pt idx="16">
                  <c:v>Τμήμα Λογοθεραπείας</c:v>
                </c:pt>
                <c:pt idx="17">
                  <c:v>Τμήμα Μηχανολόγων Μηχανικών </c:v>
                </c:pt>
                <c:pt idx="18">
                  <c:v>Τμήμα Παραστατικών και Ψηφιακών Τεχνών</c:v>
                </c:pt>
                <c:pt idx="19">
                  <c:v>Τμήμα Πολιτικών Μηχανικών</c:v>
                </c:pt>
                <c:pt idx="20">
                  <c:v>Τμήμα Φυσικοθεραπείας</c:v>
                </c:pt>
                <c:pt idx="21">
                  <c:v>Τμήμα Ψηφιακών Συστημάτων</c:v>
                </c:pt>
              </c:strCache>
            </c:strRef>
          </c:cat>
          <c:val>
            <c:numRef>
              <c:f>'Πρακτική άσκηση'!$F$3:$F$24</c:f>
              <c:numCache>
                <c:formatCode>0</c:formatCode>
                <c:ptCount val="22"/>
                <c:pt idx="1">
                  <c:v>22</c:v>
                </c:pt>
                <c:pt idx="2">
                  <c:v>21</c:v>
                </c:pt>
                <c:pt idx="3">
                  <c:v>5</c:v>
                </c:pt>
                <c:pt idx="4">
                  <c:v>9</c:v>
                </c:pt>
                <c:pt idx="5">
                  <c:v>48</c:v>
                </c:pt>
                <c:pt idx="6">
                  <c:v>45</c:v>
                </c:pt>
                <c:pt idx="7">
                  <c:v>31</c:v>
                </c:pt>
                <c:pt idx="8">
                  <c:v>57</c:v>
                </c:pt>
                <c:pt idx="9">
                  <c:v>56</c:v>
                </c:pt>
                <c:pt idx="10">
                  <c:v>4</c:v>
                </c:pt>
                <c:pt idx="11">
                  <c:v>14</c:v>
                </c:pt>
                <c:pt idx="12">
                  <c:v>77</c:v>
                </c:pt>
                <c:pt idx="13">
                  <c:v>29</c:v>
                </c:pt>
                <c:pt idx="14">
                  <c:v>3</c:v>
                </c:pt>
                <c:pt idx="15">
                  <c:v>51</c:v>
                </c:pt>
                <c:pt idx="16">
                  <c:v>70</c:v>
                </c:pt>
                <c:pt idx="17">
                  <c:v>7</c:v>
                </c:pt>
                <c:pt idx="18">
                  <c:v>20</c:v>
                </c:pt>
                <c:pt idx="19">
                  <c:v>6</c:v>
                </c:pt>
                <c:pt idx="20">
                  <c:v>36</c:v>
                </c:pt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3-4801-91F4-49B36DD27D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65568"/>
        <c:axId val="-1548472640"/>
        <c:axId val="0"/>
      </c:bar3DChart>
      <c:catAx>
        <c:axId val="-154846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-1548472640"/>
        <c:crosses val="autoZero"/>
        <c:auto val="1"/>
        <c:lblAlgn val="ctr"/>
        <c:lblOffset val="100"/>
        <c:noMultiLvlLbl val="0"/>
      </c:catAx>
      <c:valAx>
        <c:axId val="-1548472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548465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300"/>
      </a:pPr>
      <a:endParaRPr lang="el-GR"/>
    </a:p>
  </c:txPr>
  <c:printSettings>
    <c:headerFooter/>
    <c:pageMargins b="0.74803149606299368" l="0.70866141732283638" r="0.70866141732283638" t="0.74803149606299368" header="0.31496062992126123" footer="0.3149606299212612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l-GR" sz="1200" b="1" i="0" baseline="0"/>
              <a:t>Ποσοστιαία κατανομή αποφοίτων ανά διάρκεια φοίτησης και Τμήμα ακ. έτους  20</a:t>
            </a:r>
            <a:r>
              <a:rPr lang="en-US" sz="1200" b="1" i="0" baseline="0"/>
              <a:t>23</a:t>
            </a:r>
            <a:r>
              <a:rPr lang="el-GR" sz="1200" b="1" i="0" baseline="0"/>
              <a:t>-20</a:t>
            </a:r>
            <a:r>
              <a:rPr lang="en-US" sz="1200" b="1" i="0" baseline="0"/>
              <a:t>24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2"/>
          <c:order val="0"/>
          <c:tx>
            <c:strRef>
              <c:f>Απόφοιτοι!$H$2:$H$3</c:f>
              <c:strCache>
                <c:ptCount val="2"/>
                <c:pt idx="0">
                  <c:v>Απόφοιτοι (εντός κανονικής διάρκειας
φοίτησης)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Απόφοιτοι!$E$4:$E$25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 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 Πολιτικών Μηχανικών</c:v>
                </c:pt>
                <c:pt idx="20">
                  <c:v>Τμήμα Φυσικοθεραπείας</c:v>
                </c:pt>
                <c:pt idx="21">
                  <c:v>Τμήμα Ψηφιακών Συστημάτων</c:v>
                </c:pt>
              </c:strCache>
            </c:strRef>
          </c:cat>
          <c:val>
            <c:numRef>
              <c:f>Απόφοιτοι!$H$4:$H$25</c:f>
              <c:numCache>
                <c:formatCode>0.00%</c:formatCode>
                <c:ptCount val="22"/>
                <c:pt idx="0">
                  <c:v>0.42528735632183906</c:v>
                </c:pt>
                <c:pt idx="1">
                  <c:v>4.1666666666666664E-2</c:v>
                </c:pt>
                <c:pt idx="2">
                  <c:v>0.21367521367521367</c:v>
                </c:pt>
                <c:pt idx="3">
                  <c:v>0.17333333333333334</c:v>
                </c:pt>
                <c:pt idx="4">
                  <c:v>0.2982456140350877</c:v>
                </c:pt>
                <c:pt idx="5">
                  <c:v>0.51724137931034486</c:v>
                </c:pt>
                <c:pt idx="6">
                  <c:v>0.27710843373493976</c:v>
                </c:pt>
                <c:pt idx="7">
                  <c:v>0.23728813559322035</c:v>
                </c:pt>
                <c:pt idx="8">
                  <c:v>0.91044776119402981</c:v>
                </c:pt>
                <c:pt idx="9">
                  <c:v>9.0909090909090912E-2</c:v>
                </c:pt>
                <c:pt idx="10">
                  <c:v>0</c:v>
                </c:pt>
                <c:pt idx="11">
                  <c:v>0.24242424242424243</c:v>
                </c:pt>
                <c:pt idx="12">
                  <c:v>0.5178571428571429</c:v>
                </c:pt>
                <c:pt idx="13">
                  <c:v>0.81818181818181823</c:v>
                </c:pt>
                <c:pt idx="14">
                  <c:v>0</c:v>
                </c:pt>
                <c:pt idx="15">
                  <c:v>0</c:v>
                </c:pt>
                <c:pt idx="16">
                  <c:v>0.3</c:v>
                </c:pt>
                <c:pt idx="17">
                  <c:v>0.48648648648648651</c:v>
                </c:pt>
                <c:pt idx="18">
                  <c:v>0.66666666666666663</c:v>
                </c:pt>
                <c:pt idx="19">
                  <c:v>0.25</c:v>
                </c:pt>
                <c:pt idx="20">
                  <c:v>0.52500000000000002</c:v>
                </c:pt>
                <c:pt idx="21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3-4523-A7F6-76FB8502A007}"/>
            </c:ext>
          </c:extLst>
        </c:ser>
        <c:ser>
          <c:idx val="4"/>
          <c:order val="1"/>
          <c:tx>
            <c:strRef>
              <c:f>Απόφοιτοι!$J$2:$J$3</c:f>
              <c:strCache>
                <c:ptCount val="2"/>
                <c:pt idx="0">
                  <c:v>Απόφοιτοι (ν+1 έτη σπουδών)</c:v>
                </c:pt>
                <c:pt idx="1">
                  <c:v>Ποσοστό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Απόφοιτοι!$E$4:$E$25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 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 Πολιτικών Μηχανικών</c:v>
                </c:pt>
                <c:pt idx="20">
                  <c:v>Τμήμα Φυσικοθεραπείας</c:v>
                </c:pt>
                <c:pt idx="21">
                  <c:v>Τμήμα Ψηφιακών Συστημάτων</c:v>
                </c:pt>
              </c:strCache>
            </c:strRef>
          </c:cat>
          <c:val>
            <c:numRef>
              <c:f>Απόφοιτοι!$J$4:$J$25</c:f>
              <c:numCache>
                <c:formatCode>0.00%</c:formatCode>
                <c:ptCount val="22"/>
                <c:pt idx="0">
                  <c:v>0.27586206896551724</c:v>
                </c:pt>
                <c:pt idx="1">
                  <c:v>0.1875</c:v>
                </c:pt>
                <c:pt idx="2">
                  <c:v>0.25641025641025639</c:v>
                </c:pt>
                <c:pt idx="3">
                  <c:v>0.45333333333333331</c:v>
                </c:pt>
                <c:pt idx="4">
                  <c:v>0.31578947368421051</c:v>
                </c:pt>
                <c:pt idx="5">
                  <c:v>0.31034482758620691</c:v>
                </c:pt>
                <c:pt idx="6">
                  <c:v>0.25301204819277107</c:v>
                </c:pt>
                <c:pt idx="7">
                  <c:v>0.25423728813559321</c:v>
                </c:pt>
                <c:pt idx="8">
                  <c:v>8.9552238805970144E-2</c:v>
                </c:pt>
                <c:pt idx="9">
                  <c:v>0.33333333333333331</c:v>
                </c:pt>
                <c:pt idx="10">
                  <c:v>0</c:v>
                </c:pt>
                <c:pt idx="11">
                  <c:v>0.36363636363636365</c:v>
                </c:pt>
                <c:pt idx="12">
                  <c:v>0.48214285714285715</c:v>
                </c:pt>
                <c:pt idx="13">
                  <c:v>0.18181818181818182</c:v>
                </c:pt>
                <c:pt idx="14">
                  <c:v>7.1428571428571425E-2</c:v>
                </c:pt>
                <c:pt idx="15">
                  <c:v>0</c:v>
                </c:pt>
                <c:pt idx="16">
                  <c:v>0.3</c:v>
                </c:pt>
                <c:pt idx="17">
                  <c:v>0.1891891891891892</c:v>
                </c:pt>
                <c:pt idx="18">
                  <c:v>0.33333333333333331</c:v>
                </c:pt>
                <c:pt idx="19">
                  <c:v>0.5</c:v>
                </c:pt>
                <c:pt idx="20">
                  <c:v>0.47499999999999998</c:v>
                </c:pt>
                <c:pt idx="21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3-4523-A7F6-76FB8502A007}"/>
            </c:ext>
          </c:extLst>
        </c:ser>
        <c:ser>
          <c:idx val="6"/>
          <c:order val="2"/>
          <c:tx>
            <c:strRef>
              <c:f>Απόφοιτοι!$L$2:$L$3</c:f>
              <c:strCache>
                <c:ptCount val="2"/>
                <c:pt idx="0">
                  <c:v>Απόφοιτοι (ν+2 έτη σπουδών)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Απόφοιτοι!$E$4:$E$25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 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 Πολιτικών Μηχανικών</c:v>
                </c:pt>
                <c:pt idx="20">
                  <c:v>Τμήμα Φυσικοθεραπείας</c:v>
                </c:pt>
                <c:pt idx="21">
                  <c:v>Τμήμα Ψηφιακών Συστημάτων</c:v>
                </c:pt>
              </c:strCache>
            </c:strRef>
          </c:cat>
          <c:val>
            <c:numRef>
              <c:f>Απόφοιτοι!$L$4:$L$25</c:f>
              <c:numCache>
                <c:formatCode>0.00%</c:formatCode>
                <c:ptCount val="22"/>
                <c:pt idx="0">
                  <c:v>0.12643678160919541</c:v>
                </c:pt>
                <c:pt idx="1">
                  <c:v>0.125</c:v>
                </c:pt>
                <c:pt idx="2">
                  <c:v>0.15384615384615385</c:v>
                </c:pt>
                <c:pt idx="3">
                  <c:v>0.22666666666666666</c:v>
                </c:pt>
                <c:pt idx="4">
                  <c:v>0.17543859649122806</c:v>
                </c:pt>
                <c:pt idx="5">
                  <c:v>6.8965517241379309E-2</c:v>
                </c:pt>
                <c:pt idx="6">
                  <c:v>0.10843373493975904</c:v>
                </c:pt>
                <c:pt idx="7">
                  <c:v>0.16949152542372881</c:v>
                </c:pt>
                <c:pt idx="8">
                  <c:v>0</c:v>
                </c:pt>
                <c:pt idx="9">
                  <c:v>0.27272727272727271</c:v>
                </c:pt>
                <c:pt idx="10">
                  <c:v>0</c:v>
                </c:pt>
                <c:pt idx="11">
                  <c:v>0.22727272727272727</c:v>
                </c:pt>
                <c:pt idx="12">
                  <c:v>0</c:v>
                </c:pt>
                <c:pt idx="13">
                  <c:v>0</c:v>
                </c:pt>
                <c:pt idx="14">
                  <c:v>0.42857142857142855</c:v>
                </c:pt>
                <c:pt idx="15">
                  <c:v>0.5</c:v>
                </c:pt>
                <c:pt idx="16">
                  <c:v>0.3</c:v>
                </c:pt>
                <c:pt idx="17">
                  <c:v>0.24324324324324326</c:v>
                </c:pt>
                <c:pt idx="18">
                  <c:v>0</c:v>
                </c:pt>
                <c:pt idx="19">
                  <c:v>0.25</c:v>
                </c:pt>
                <c:pt idx="20">
                  <c:v>0</c:v>
                </c:pt>
                <c:pt idx="21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3-4523-A7F6-76FB8502A007}"/>
            </c:ext>
          </c:extLst>
        </c:ser>
        <c:ser>
          <c:idx val="8"/>
          <c:order val="3"/>
          <c:tx>
            <c:strRef>
              <c:f>Απόφοιτοι!$N$2:$N$3</c:f>
              <c:strCache>
                <c:ptCount val="2"/>
                <c:pt idx="0">
                  <c:v>Απόφοιτοι (ν+3 έτη σπουδών)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Απόφοιτοι!$E$4:$E$25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 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 Πολιτικών Μηχανικών</c:v>
                </c:pt>
                <c:pt idx="20">
                  <c:v>Τμήμα Φυσικοθεραπείας</c:v>
                </c:pt>
                <c:pt idx="21">
                  <c:v>Τμήμα Ψηφιακών Συστημάτων</c:v>
                </c:pt>
              </c:strCache>
            </c:strRef>
          </c:cat>
          <c:val>
            <c:numRef>
              <c:f>Απόφοιτοι!$N$4:$N$25</c:f>
              <c:numCache>
                <c:formatCode>0.00%</c:formatCode>
                <c:ptCount val="22"/>
                <c:pt idx="0">
                  <c:v>9.1954022988505746E-2</c:v>
                </c:pt>
                <c:pt idx="1">
                  <c:v>8.3333333333333329E-2</c:v>
                </c:pt>
                <c:pt idx="2">
                  <c:v>0.15384615384615385</c:v>
                </c:pt>
                <c:pt idx="3">
                  <c:v>0.04</c:v>
                </c:pt>
                <c:pt idx="4">
                  <c:v>0.10526315789473684</c:v>
                </c:pt>
                <c:pt idx="5">
                  <c:v>2.2988505747126436E-2</c:v>
                </c:pt>
                <c:pt idx="6">
                  <c:v>0.13253012048192772</c:v>
                </c:pt>
                <c:pt idx="7">
                  <c:v>6.7796610169491525E-2</c:v>
                </c:pt>
                <c:pt idx="8">
                  <c:v>0</c:v>
                </c:pt>
                <c:pt idx="9">
                  <c:v>0.27272727272727271</c:v>
                </c:pt>
                <c:pt idx="10">
                  <c:v>0</c:v>
                </c:pt>
                <c:pt idx="11">
                  <c:v>0.10606060606060606</c:v>
                </c:pt>
                <c:pt idx="12">
                  <c:v>0</c:v>
                </c:pt>
                <c:pt idx="13">
                  <c:v>0</c:v>
                </c:pt>
                <c:pt idx="14">
                  <c:v>0.35714285714285715</c:v>
                </c:pt>
                <c:pt idx="15">
                  <c:v>0</c:v>
                </c:pt>
                <c:pt idx="16">
                  <c:v>5.7142857142857141E-2</c:v>
                </c:pt>
                <c:pt idx="17">
                  <c:v>8.1081081081081086E-2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3-4523-A7F6-76FB8502A007}"/>
            </c:ext>
          </c:extLst>
        </c:ser>
        <c:ser>
          <c:idx val="10"/>
          <c:order val="4"/>
          <c:tx>
            <c:strRef>
              <c:f>Απόφοιτοι!$P$2:$P$3</c:f>
              <c:strCache>
                <c:ptCount val="2"/>
                <c:pt idx="0">
                  <c:v>Απόφοιτοι (περισσότερα από ν+3 έτη
σπουδών)</c:v>
                </c:pt>
                <c:pt idx="1">
                  <c:v>Ποσοστό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Απόφοιτοι!$E$4:$E$25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 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 Πολιτικών Μηχανικών</c:v>
                </c:pt>
                <c:pt idx="20">
                  <c:v>Τμήμα Φυσικοθεραπείας</c:v>
                </c:pt>
                <c:pt idx="21">
                  <c:v>Τμήμα Ψηφιακών Συστημάτων</c:v>
                </c:pt>
              </c:strCache>
            </c:strRef>
          </c:cat>
          <c:val>
            <c:numRef>
              <c:f>Απόφοιτοι!$P$4:$P$25</c:f>
              <c:numCache>
                <c:formatCode>0.00%</c:formatCode>
                <c:ptCount val="22"/>
                <c:pt idx="0">
                  <c:v>8.0459770114942528E-2</c:v>
                </c:pt>
                <c:pt idx="1">
                  <c:v>0.5625</c:v>
                </c:pt>
                <c:pt idx="2">
                  <c:v>0.22222222222222221</c:v>
                </c:pt>
                <c:pt idx="3">
                  <c:v>0.10666666666666667</c:v>
                </c:pt>
                <c:pt idx="4">
                  <c:v>0.10526315789473684</c:v>
                </c:pt>
                <c:pt idx="5">
                  <c:v>8.0459770114942528E-2</c:v>
                </c:pt>
                <c:pt idx="6">
                  <c:v>0.2289156626506024</c:v>
                </c:pt>
                <c:pt idx="7">
                  <c:v>0.2711864406779661</c:v>
                </c:pt>
                <c:pt idx="8">
                  <c:v>0</c:v>
                </c:pt>
                <c:pt idx="9">
                  <c:v>3.0303030303030304E-2</c:v>
                </c:pt>
                <c:pt idx="10">
                  <c:v>1</c:v>
                </c:pt>
                <c:pt idx="11">
                  <c:v>6.0606060606060608E-2</c:v>
                </c:pt>
                <c:pt idx="12">
                  <c:v>0</c:v>
                </c:pt>
                <c:pt idx="13">
                  <c:v>0</c:v>
                </c:pt>
                <c:pt idx="14">
                  <c:v>0.14285714285714285</c:v>
                </c:pt>
                <c:pt idx="15">
                  <c:v>0.5</c:v>
                </c:pt>
                <c:pt idx="16">
                  <c:v>4.2857142857142858E-2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3-4523-A7F6-76FB8502A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548478624"/>
        <c:axId val="-1548469920"/>
        <c:axId val="0"/>
      </c:bar3DChart>
      <c:catAx>
        <c:axId val="-1548478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l-GR"/>
          </a:p>
        </c:txPr>
        <c:crossAx val="-1548469920"/>
        <c:crosses val="autoZero"/>
        <c:auto val="1"/>
        <c:lblAlgn val="ctr"/>
        <c:lblOffset val="100"/>
        <c:noMultiLvlLbl val="0"/>
      </c:catAx>
      <c:valAx>
        <c:axId val="-15484699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-1548478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779638951818079"/>
          <c:y val="0.95677437680208599"/>
          <c:w val="0.4154737184739542"/>
          <c:h val="3.4948722864502686E-2"/>
        </c:manualLayout>
      </c:layout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300"/>
      </a:pPr>
      <a:endParaRPr lang="el-GR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l-GR" sz="1200"/>
              <a:t>Κατανομή βαθμών πτυχίου αποφοίτων 2023-2024</a:t>
            </a:r>
          </a:p>
        </c:rich>
      </c:tx>
      <c:layout>
        <c:manualLayout>
          <c:xMode val="edge"/>
          <c:yMode val="edge"/>
          <c:x val="0.39137017053960055"/>
          <c:y val="5.264475100695187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'Κατανομή βαθμολογίας'!$F$2:$F$3</c:f>
              <c:strCache>
                <c:ptCount val="2"/>
                <c:pt idx="0">
                  <c:v>Απόφοιτοι με βαθμό πτυχίου 5.00-5.99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'Κατανομή βαθμολογίας'!$C$4:$C$23</c:f>
              <c:strCache>
                <c:ptCount val="20"/>
                <c:pt idx="0">
                  <c:v>Τμήμα Οικονομικών Επιστημών</c:v>
                </c:pt>
                <c:pt idx="1">
                  <c:v>Τμήμα Πληροφορικής &amp;
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
Εκπαιδευτικής Πολιτικής</c:v>
                </c:pt>
                <c:pt idx="5">
                  <c:v>Τμήμα Πολιτικής Επιστήμης και
Διεθνών Σχέσεων</c:v>
                </c:pt>
                <c:pt idx="6">
                  <c:v>Τμήμα Θεατρικών Σπουδών</c:v>
                </c:pt>
                <c:pt idx="7">
                  <c:v>Τμήμα Οργάνωσης και
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
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
Πολιτικών Μηχανικών</c:v>
                </c:pt>
              </c:strCache>
            </c:strRef>
          </c:cat>
          <c:val>
            <c:numRef>
              <c:f>'Κατανομή βαθμολογίας'!$F$4:$F$23</c:f>
              <c:numCache>
                <c:formatCode>0.00%</c:formatCode>
                <c:ptCount val="20"/>
                <c:pt idx="0">
                  <c:v>4.5977011494252873E-2</c:v>
                </c:pt>
                <c:pt idx="1">
                  <c:v>2.0833333333333332E-2</c:v>
                </c:pt>
                <c:pt idx="2">
                  <c:v>8.5470085470085479E-3</c:v>
                </c:pt>
                <c:pt idx="3">
                  <c:v>2.6666666666666668E-2</c:v>
                </c:pt>
                <c:pt idx="4">
                  <c:v>0</c:v>
                </c:pt>
                <c:pt idx="5">
                  <c:v>4.5977011494252873E-2</c:v>
                </c:pt>
                <c:pt idx="6">
                  <c:v>0</c:v>
                </c:pt>
                <c:pt idx="7">
                  <c:v>6.7796610169491525E-2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0.10606060606060606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0.22857142857142856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C-43AC-9A6E-6D759B1804FB}"/>
            </c:ext>
          </c:extLst>
        </c:ser>
        <c:ser>
          <c:idx val="3"/>
          <c:order val="1"/>
          <c:tx>
            <c:strRef>
              <c:f>'Κατανομή βαθμολογίας'!$H$2:$H$3</c:f>
              <c:strCache>
                <c:ptCount val="2"/>
                <c:pt idx="0">
                  <c:v>Απόφοιτοι με βαθμό πτυχίου 6.00-6.99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'Κατανομή βαθμολογίας'!$C$4:$C$23</c:f>
              <c:strCache>
                <c:ptCount val="20"/>
                <c:pt idx="0">
                  <c:v>Τμήμα Οικονομικών Επιστημών</c:v>
                </c:pt>
                <c:pt idx="1">
                  <c:v>Τμήμα Πληροφορικής &amp;
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
Εκπαιδευτικής Πολιτικής</c:v>
                </c:pt>
                <c:pt idx="5">
                  <c:v>Τμήμα Πολιτικής Επιστήμης και
Διεθνών Σχέσεων</c:v>
                </c:pt>
                <c:pt idx="6">
                  <c:v>Τμήμα Θεατρικών Σπουδών</c:v>
                </c:pt>
                <c:pt idx="7">
                  <c:v>Τμήμα Οργάνωσης και
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
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
Πολιτικών Μηχανικών</c:v>
                </c:pt>
              </c:strCache>
            </c:strRef>
          </c:cat>
          <c:val>
            <c:numRef>
              <c:f>'Κατανομή βαθμολογίας'!$H$4:$H$23</c:f>
              <c:numCache>
                <c:formatCode>0.00%</c:formatCode>
                <c:ptCount val="20"/>
                <c:pt idx="0">
                  <c:v>0.57471264367816088</c:v>
                </c:pt>
                <c:pt idx="1">
                  <c:v>0.66666666666666663</c:v>
                </c:pt>
                <c:pt idx="2">
                  <c:v>0.30769230769230771</c:v>
                </c:pt>
                <c:pt idx="3">
                  <c:v>0.54666666666666663</c:v>
                </c:pt>
                <c:pt idx="4">
                  <c:v>0.31578947368421051</c:v>
                </c:pt>
                <c:pt idx="5">
                  <c:v>0.28735632183908044</c:v>
                </c:pt>
                <c:pt idx="6">
                  <c:v>3.614457831325301E-2</c:v>
                </c:pt>
                <c:pt idx="7">
                  <c:v>0.38983050847457629</c:v>
                </c:pt>
                <c:pt idx="8">
                  <c:v>4.4776119402985072E-2</c:v>
                </c:pt>
                <c:pt idx="9">
                  <c:v>0.15151515151515152</c:v>
                </c:pt>
                <c:pt idx="10">
                  <c:v>0</c:v>
                </c:pt>
                <c:pt idx="11">
                  <c:v>0.72727272727272729</c:v>
                </c:pt>
                <c:pt idx="12">
                  <c:v>0.5178571428571429</c:v>
                </c:pt>
                <c:pt idx="13">
                  <c:v>0</c:v>
                </c:pt>
                <c:pt idx="14">
                  <c:v>0.14285714285714285</c:v>
                </c:pt>
                <c:pt idx="15">
                  <c:v>0.5</c:v>
                </c:pt>
                <c:pt idx="16">
                  <c:v>0.6</c:v>
                </c:pt>
                <c:pt idx="17">
                  <c:v>0.13513513513513514</c:v>
                </c:pt>
                <c:pt idx="18">
                  <c:v>0</c:v>
                </c:pt>
                <c:pt idx="19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6C-43AC-9A6E-6D759B1804FB}"/>
            </c:ext>
          </c:extLst>
        </c:ser>
        <c:ser>
          <c:idx val="5"/>
          <c:order val="2"/>
          <c:tx>
            <c:strRef>
              <c:f>'Κατανομή βαθμολογίας'!$J$2:$J$3</c:f>
              <c:strCache>
                <c:ptCount val="2"/>
                <c:pt idx="0">
                  <c:v>Απόφοιτοι με βαθμό πτυχίου 7.00-7.99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'Κατανομή βαθμολογίας'!$C$4:$C$23</c:f>
              <c:strCache>
                <c:ptCount val="20"/>
                <c:pt idx="0">
                  <c:v>Τμήμα Οικονομικών Επιστημών</c:v>
                </c:pt>
                <c:pt idx="1">
                  <c:v>Τμήμα Πληροφορικής &amp;
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
Εκπαιδευτικής Πολιτικής</c:v>
                </c:pt>
                <c:pt idx="5">
                  <c:v>Τμήμα Πολιτικής Επιστήμης και
Διεθνών Σχέσεων</c:v>
                </c:pt>
                <c:pt idx="6">
                  <c:v>Τμήμα Θεατρικών Σπουδών</c:v>
                </c:pt>
                <c:pt idx="7">
                  <c:v>Τμήμα Οργάνωσης και
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
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
Πολιτικών Μηχανικών</c:v>
                </c:pt>
              </c:strCache>
            </c:strRef>
          </c:cat>
          <c:val>
            <c:numRef>
              <c:f>'Κατανομή βαθμολογίας'!$J$4:$J$23</c:f>
              <c:numCache>
                <c:formatCode>0.00%</c:formatCode>
                <c:ptCount val="20"/>
                <c:pt idx="0">
                  <c:v>0.28735632183908044</c:v>
                </c:pt>
                <c:pt idx="1">
                  <c:v>0.22916666666666666</c:v>
                </c:pt>
                <c:pt idx="2">
                  <c:v>0.42735042735042733</c:v>
                </c:pt>
                <c:pt idx="3">
                  <c:v>0.30666666666666664</c:v>
                </c:pt>
                <c:pt idx="4">
                  <c:v>0.49122807017543857</c:v>
                </c:pt>
                <c:pt idx="5">
                  <c:v>0.50574712643678166</c:v>
                </c:pt>
                <c:pt idx="6">
                  <c:v>0.49397590361445781</c:v>
                </c:pt>
                <c:pt idx="7">
                  <c:v>0.44067796610169491</c:v>
                </c:pt>
                <c:pt idx="8">
                  <c:v>0.47761194029850745</c:v>
                </c:pt>
                <c:pt idx="9">
                  <c:v>0.42424242424242425</c:v>
                </c:pt>
                <c:pt idx="10">
                  <c:v>1</c:v>
                </c:pt>
                <c:pt idx="11">
                  <c:v>0.15151515151515152</c:v>
                </c:pt>
                <c:pt idx="12">
                  <c:v>0.3392857142857143</c:v>
                </c:pt>
                <c:pt idx="13">
                  <c:v>0.41818181818181815</c:v>
                </c:pt>
                <c:pt idx="14">
                  <c:v>0.6428571428571429</c:v>
                </c:pt>
                <c:pt idx="15">
                  <c:v>0.5</c:v>
                </c:pt>
                <c:pt idx="16">
                  <c:v>0.14285714285714285</c:v>
                </c:pt>
                <c:pt idx="17">
                  <c:v>0.48648648648648651</c:v>
                </c:pt>
                <c:pt idx="18">
                  <c:v>0.47619047619047616</c:v>
                </c:pt>
                <c:pt idx="19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C-43AC-9A6E-6D759B1804FB}"/>
            </c:ext>
          </c:extLst>
        </c:ser>
        <c:ser>
          <c:idx val="7"/>
          <c:order val="3"/>
          <c:tx>
            <c:strRef>
              <c:f>'Κατανομή βαθμολογίας'!$L$2:$L$3</c:f>
              <c:strCache>
                <c:ptCount val="2"/>
                <c:pt idx="0">
                  <c:v>Απόφοιτοι με βαθμό πτυχίου 8.00-8.99</c:v>
                </c:pt>
                <c:pt idx="1">
                  <c:v>Ποσοστό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'Κατανομή βαθμολογίας'!$C$4:$C$23</c:f>
              <c:strCache>
                <c:ptCount val="20"/>
                <c:pt idx="0">
                  <c:v>Τμήμα Οικονομικών Επιστημών</c:v>
                </c:pt>
                <c:pt idx="1">
                  <c:v>Τμήμα Πληροφορικής &amp;
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
Εκπαιδευτικής Πολιτικής</c:v>
                </c:pt>
                <c:pt idx="5">
                  <c:v>Τμήμα Πολιτικής Επιστήμης και
Διεθνών Σχέσεων</c:v>
                </c:pt>
                <c:pt idx="6">
                  <c:v>Τμήμα Θεατρικών Σπουδών</c:v>
                </c:pt>
                <c:pt idx="7">
                  <c:v>Τμήμα Οργάνωσης και
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
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
Πολιτικών Μηχανικών</c:v>
                </c:pt>
              </c:strCache>
            </c:strRef>
          </c:cat>
          <c:val>
            <c:numRef>
              <c:f>'Κατανομή βαθμολογίας'!$L$4:$L$23</c:f>
              <c:numCache>
                <c:formatCode>0.00%</c:formatCode>
                <c:ptCount val="20"/>
                <c:pt idx="0">
                  <c:v>8.0459770114942528E-2</c:v>
                </c:pt>
                <c:pt idx="1">
                  <c:v>8.3333333333333329E-2</c:v>
                </c:pt>
                <c:pt idx="2">
                  <c:v>0.24786324786324787</c:v>
                </c:pt>
                <c:pt idx="3">
                  <c:v>0.12</c:v>
                </c:pt>
                <c:pt idx="4">
                  <c:v>0.17543859649122806</c:v>
                </c:pt>
                <c:pt idx="5">
                  <c:v>0.14942528735632185</c:v>
                </c:pt>
                <c:pt idx="6">
                  <c:v>0.36144578313253012</c:v>
                </c:pt>
                <c:pt idx="7">
                  <c:v>5.0847457627118647E-2</c:v>
                </c:pt>
                <c:pt idx="8">
                  <c:v>0.46268656716417911</c:v>
                </c:pt>
                <c:pt idx="9">
                  <c:v>0.42424242424242425</c:v>
                </c:pt>
                <c:pt idx="10">
                  <c:v>0</c:v>
                </c:pt>
                <c:pt idx="11">
                  <c:v>1.5151515151515152E-2</c:v>
                </c:pt>
                <c:pt idx="12">
                  <c:v>0.125</c:v>
                </c:pt>
                <c:pt idx="13">
                  <c:v>0.54545454545454541</c:v>
                </c:pt>
                <c:pt idx="14">
                  <c:v>0.21428571428571427</c:v>
                </c:pt>
                <c:pt idx="15">
                  <c:v>0</c:v>
                </c:pt>
                <c:pt idx="16">
                  <c:v>1.4285714285714285E-2</c:v>
                </c:pt>
                <c:pt idx="17">
                  <c:v>0.36486486486486486</c:v>
                </c:pt>
                <c:pt idx="18">
                  <c:v>0.38095238095238093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6C-43AC-9A6E-6D759B1804FB}"/>
            </c:ext>
          </c:extLst>
        </c:ser>
        <c:ser>
          <c:idx val="9"/>
          <c:order val="4"/>
          <c:tx>
            <c:strRef>
              <c:f>'Κατανομή βαθμολογίας'!$N$2:$N$3</c:f>
              <c:strCache>
                <c:ptCount val="2"/>
                <c:pt idx="0">
                  <c:v>Απόφοιτοι με βαθμό πτυχίου 9.00-10.00</c:v>
                </c:pt>
                <c:pt idx="1">
                  <c:v>Ποσοστό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'Κατανομή βαθμολογίας'!$C$4:$C$23</c:f>
              <c:strCache>
                <c:ptCount val="20"/>
                <c:pt idx="0">
                  <c:v>Τμήμα Οικονομικών Επιστημών</c:v>
                </c:pt>
                <c:pt idx="1">
                  <c:v>Τμήμα Πληροφορικής &amp;
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
Εκπαιδευτικής Πολιτικής</c:v>
                </c:pt>
                <c:pt idx="5">
                  <c:v>Τμήμα Πολιτικής Επιστήμης και
Διεθνών Σχέσεων</c:v>
                </c:pt>
                <c:pt idx="6">
                  <c:v>Τμήμα Θεατρικών Σπουδών</c:v>
                </c:pt>
                <c:pt idx="7">
                  <c:v>Τμήμα Οργάνωσης και
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 Μηχανολόγων Μηχανικών</c:v>
                </c:pt>
                <c:pt idx="11">
                  <c:v>Τμήμα Διοίκησης Επιχειρήσεων και Οργανισμών</c:v>
                </c:pt>
                <c:pt idx="12">
                  <c:v>Τμήμα Διοικητικής Επιστήμης και Τεχνολογίας</c:v>
                </c:pt>
                <c:pt idx="13">
                  <c:v>Τμήμα Επιστήμης Διατροφής και Διαιτολογίας</c:v>
                </c:pt>
                <c:pt idx="14">
                  <c:v>Τμήμα Επιστήμης και Τεχνολογίας Τροφίμων</c:v>
                </c:pt>
                <c:pt idx="15">
                  <c:v>Τμήμα Ηλεκτρολόγων Μηχανικών και Μηχανικών Υπολογιστών</c:v>
                </c:pt>
                <c:pt idx="16">
                  <c:v>Τμήμα
Λογιστικής και Χρηματοοικονομικής </c:v>
                </c:pt>
                <c:pt idx="17">
                  <c:v>Τμήμα Λογοθεραπείας</c:v>
                </c:pt>
                <c:pt idx="18">
                  <c:v>Τμήμα Παραστατικών και Ψηφιακών Τεχνών</c:v>
                </c:pt>
                <c:pt idx="19">
                  <c:v>Τμήμα
Πολιτικών Μηχανικών</c:v>
                </c:pt>
              </c:strCache>
            </c:strRef>
          </c:cat>
          <c:val>
            <c:numRef>
              <c:f>'Κατανομή βαθμολογίας'!$N$4:$N$23</c:f>
              <c:numCache>
                <c:formatCode>0.00%</c:formatCode>
                <c:ptCount val="20"/>
                <c:pt idx="0">
                  <c:v>1.1494252873563218E-2</c:v>
                </c:pt>
                <c:pt idx="1">
                  <c:v>0</c:v>
                </c:pt>
                <c:pt idx="2">
                  <c:v>8.5470085470085479E-3</c:v>
                </c:pt>
                <c:pt idx="3">
                  <c:v>0</c:v>
                </c:pt>
                <c:pt idx="4">
                  <c:v>1.7543859649122806E-2</c:v>
                </c:pt>
                <c:pt idx="5">
                  <c:v>1.1494252873563218E-2</c:v>
                </c:pt>
                <c:pt idx="6">
                  <c:v>0.10843373493975904</c:v>
                </c:pt>
                <c:pt idx="7">
                  <c:v>5.0847457627118647E-2</c:v>
                </c:pt>
                <c:pt idx="8">
                  <c:v>1.4925373134328358E-2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1.7857142857142856E-2</c:v>
                </c:pt>
                <c:pt idx="13">
                  <c:v>3.6363636363636362E-2</c:v>
                </c:pt>
                <c:pt idx="14">
                  <c:v>0</c:v>
                </c:pt>
                <c:pt idx="15">
                  <c:v>0</c:v>
                </c:pt>
                <c:pt idx="16">
                  <c:v>1.4285714285714285E-2</c:v>
                </c:pt>
                <c:pt idx="17">
                  <c:v>1.3513513513513514E-2</c:v>
                </c:pt>
                <c:pt idx="18">
                  <c:v>0.14285714285714285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C-43AC-9A6E-6D759B1804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548479168"/>
        <c:axId val="-1548468288"/>
      </c:barChart>
      <c:catAx>
        <c:axId val="-154847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l-GR"/>
          </a:p>
        </c:txPr>
        <c:crossAx val="-1548468288"/>
        <c:crosses val="autoZero"/>
        <c:auto val="1"/>
        <c:lblAlgn val="ctr"/>
        <c:lblOffset val="100"/>
        <c:noMultiLvlLbl val="0"/>
      </c:catAx>
      <c:valAx>
        <c:axId val="-1548468288"/>
        <c:scaling>
          <c:orientation val="minMax"/>
          <c:max val="0.9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-15484791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250"/>
      </a:pPr>
      <a:endParaRPr lang="el-GR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 baseline="0"/>
              <a:t>Εισαχθέντες φοιτητές ακαδημαϊκού έτους 20</a:t>
            </a:r>
            <a:r>
              <a:rPr lang="en-US" sz="1100" baseline="0"/>
              <a:t>23</a:t>
            </a:r>
            <a:r>
              <a:rPr lang="el-GR" sz="1100" baseline="0"/>
              <a:t>-202</a:t>
            </a:r>
            <a:r>
              <a:rPr lang="en-US" sz="1100" baseline="0"/>
              <a:t>4</a:t>
            </a:r>
          </a:p>
        </c:rich>
      </c:tx>
      <c:layout>
        <c:manualLayout>
          <c:xMode val="edge"/>
          <c:yMode val="edge"/>
          <c:x val="0.44112039828433658"/>
          <c:y val="6.857674125884127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961244718070984E-2"/>
          <c:y val="5.0939277245676533E-2"/>
          <c:w val="0.94456252927729145"/>
          <c:h val="0.76486655696064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'Εισαχθέντες φοιτητές'!$A$15</c:f>
              <c:strCache>
                <c:ptCount val="1"/>
                <c:pt idx="0">
                  <c:v>Εισαχθέντες με εισαγωγικές εξετάσεις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φοιτητές'!$B$15:$L$15</c:f>
              <c:numCache>
                <c:formatCode>0</c:formatCode>
                <c:ptCount val="11"/>
                <c:pt idx="0">
                  <c:v>95</c:v>
                </c:pt>
                <c:pt idx="1">
                  <c:v>34</c:v>
                </c:pt>
                <c:pt idx="2">
                  <c:v>35</c:v>
                </c:pt>
                <c:pt idx="3">
                  <c:v>176</c:v>
                </c:pt>
                <c:pt idx="4">
                  <c:v>82</c:v>
                </c:pt>
                <c:pt idx="5">
                  <c:v>8</c:v>
                </c:pt>
                <c:pt idx="6">
                  <c:v>110</c:v>
                </c:pt>
                <c:pt idx="7">
                  <c:v>20</c:v>
                </c:pt>
                <c:pt idx="8">
                  <c:v>70</c:v>
                </c:pt>
                <c:pt idx="9">
                  <c:v>41</c:v>
                </c:pt>
                <c:pt idx="1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C-4976-A948-A6F87211BCFA}"/>
            </c:ext>
          </c:extLst>
        </c:ser>
        <c:ser>
          <c:idx val="1"/>
          <c:order val="1"/>
          <c:tx>
            <c:strRef>
              <c:f>'Εισαχθέντες φοιτητές'!$A$16</c:f>
              <c:strCache>
                <c:ptCount val="1"/>
                <c:pt idx="0">
                  <c:v>Εισαχθέντες με εισαγωγικές εξετάσεις (Γυναίκες)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φοιτητές'!$B$16:$L$16</c:f>
              <c:numCache>
                <c:formatCode>0</c:formatCode>
                <c:ptCount val="11"/>
                <c:pt idx="0">
                  <c:v>47</c:v>
                </c:pt>
                <c:pt idx="1">
                  <c:v>92</c:v>
                </c:pt>
                <c:pt idx="2">
                  <c:v>121</c:v>
                </c:pt>
                <c:pt idx="3">
                  <c:v>28</c:v>
                </c:pt>
                <c:pt idx="4">
                  <c:v>95</c:v>
                </c:pt>
                <c:pt idx="5">
                  <c:v>55</c:v>
                </c:pt>
                <c:pt idx="6">
                  <c:v>22</c:v>
                </c:pt>
                <c:pt idx="7">
                  <c:v>94</c:v>
                </c:pt>
                <c:pt idx="8">
                  <c:v>62</c:v>
                </c:pt>
                <c:pt idx="9">
                  <c:v>35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C-4976-A948-A6F87211BCFA}"/>
            </c:ext>
          </c:extLst>
        </c:ser>
        <c:ser>
          <c:idx val="2"/>
          <c:order val="2"/>
          <c:tx>
            <c:strRef>
              <c:f>'Εισαχθέντες φοιτητές'!$A$17</c:f>
              <c:strCache>
                <c:ptCount val="1"/>
                <c:pt idx="0">
                  <c:v>Εισαχθέντες με κατατακτήριες εξετάσεις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φοιτητές'!$B$17:$L$17</c:f>
              <c:numCache>
                <c:formatCode>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C-4976-A948-A6F87211BCFA}"/>
            </c:ext>
          </c:extLst>
        </c:ser>
        <c:ser>
          <c:idx val="3"/>
          <c:order val="3"/>
          <c:tx>
            <c:strRef>
              <c:f>'Εισαχθέντες φοιτητές'!$A$18</c:f>
              <c:strCache>
                <c:ptCount val="1"/>
                <c:pt idx="0">
                  <c:v>Εισαχθέντες με κατατακτήριες εξετάσεις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φοιτητές'!$B$18:$L$18</c:f>
              <c:numCache>
                <c:formatCode>0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C-4976-A948-A6F87211BCFA}"/>
            </c:ext>
          </c:extLst>
        </c:ser>
        <c:ser>
          <c:idx val="4"/>
          <c:order val="4"/>
          <c:tx>
            <c:strRef>
              <c:f>'Εισαχθέντες φοιτητές'!$A$19</c:f>
              <c:strCache>
                <c:ptCount val="1"/>
                <c:pt idx="0">
                  <c:v>Εισαχθέντες με μετεγγραφές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φοιτητές'!$B$19:$L$19</c:f>
              <c:numCache>
                <c:formatCode>0</c:formatCode>
                <c:ptCount val="11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11</c:v>
                </c:pt>
                <c:pt idx="4">
                  <c:v>7</c:v>
                </c:pt>
                <c:pt idx="5">
                  <c:v>0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AC-4976-A948-A6F87211BCFA}"/>
            </c:ext>
          </c:extLst>
        </c:ser>
        <c:ser>
          <c:idx val="5"/>
          <c:order val="5"/>
          <c:tx>
            <c:strRef>
              <c:f>'Εισαχθέντες φοιτητές'!$A$20</c:f>
              <c:strCache>
                <c:ptCount val="1"/>
                <c:pt idx="0">
                  <c:v>Εισαχθέντες με μετεγγραφές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φοιτητές'!$B$20:$L$20</c:f>
              <c:numCache>
                <c:formatCode>0</c:formatCode>
                <c:ptCount val="11"/>
                <c:pt idx="0">
                  <c:v>4</c:v>
                </c:pt>
                <c:pt idx="1">
                  <c:v>12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AC-4976-A948-A6F87211BCFA}"/>
            </c:ext>
          </c:extLst>
        </c:ser>
        <c:ser>
          <c:idx val="6"/>
          <c:order val="6"/>
          <c:tx>
            <c:strRef>
              <c:f>'Εισαχθέντες φοιτητές'!$A$21</c:f>
              <c:strCache>
                <c:ptCount val="1"/>
                <c:pt idx="0">
                  <c:v>Εισαχθέντες αλλοδαποί φοιτητές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φοιτητές'!$B$21:$L$21</c:f>
              <c:numCache>
                <c:formatCode>0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AC-4976-A948-A6F87211BCFA}"/>
            </c:ext>
          </c:extLst>
        </c:ser>
        <c:ser>
          <c:idx val="7"/>
          <c:order val="7"/>
          <c:tx>
            <c:strRef>
              <c:f>'Εισαχθέντες φοιτητές'!$A$22</c:f>
              <c:strCache>
                <c:ptCount val="1"/>
                <c:pt idx="0">
                  <c:v>Εισαχθέντες αλλοδαποί φοιτητές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φοιτητές'!$B$22:$L$22</c:f>
              <c:numCache>
                <c:formatCode>0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AC-4976-A948-A6F87211BCFA}"/>
            </c:ext>
          </c:extLst>
        </c:ser>
        <c:ser>
          <c:idx val="8"/>
          <c:order val="8"/>
          <c:tx>
            <c:strRef>
              <c:f>'Εισαχθέντες φοιτητές'!$A$23</c:f>
              <c:strCache>
                <c:ptCount val="1"/>
                <c:pt idx="0">
                  <c:v>Εισαχθέντες με λοιπές μεθόδους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φοιτητές'!$B$23:$L$23</c:f>
              <c:numCache>
                <c:formatCode>0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AC-4976-A948-A6F87211BCFA}"/>
            </c:ext>
          </c:extLst>
        </c:ser>
        <c:ser>
          <c:idx val="9"/>
          <c:order val="9"/>
          <c:tx>
            <c:strRef>
              <c:f>'Εισαχθέντες φοιτητές'!$A$24</c:f>
              <c:strCache>
                <c:ptCount val="1"/>
                <c:pt idx="0">
                  <c:v>Εισαχθέντες με λοιπές μεθόδους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50" b="1" baseline="0"/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'Εισαχθέντες φοιτητές'!$B$14:$L$14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'Εισαχθέντες φοιτητές'!$B$24:$L$24</c:f>
              <c:numCache>
                <c:formatCode>0</c:formatCode>
                <c:ptCount val="11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AC-4976-A948-A6F87211BC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601780656"/>
        <c:axId val="-1601778480"/>
      </c:barChart>
      <c:catAx>
        <c:axId val="-160178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l-GR"/>
          </a:p>
        </c:txPr>
        <c:crossAx val="-1601778480"/>
        <c:crosses val="autoZero"/>
        <c:auto val="1"/>
        <c:lblAlgn val="ctr"/>
        <c:lblOffset val="100"/>
        <c:noMultiLvlLbl val="0"/>
      </c:catAx>
      <c:valAx>
        <c:axId val="-160177848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250" b="1" i="0" baseline="0"/>
            </a:pPr>
            <a:endParaRPr lang="el-GR"/>
          </a:p>
        </c:txPr>
        <c:crossAx val="-160178065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242267279297139"/>
          <c:y val="0.92832342823632064"/>
          <c:w val="0.78187617461210623"/>
          <c:h val="2.8460168636958529E-2"/>
        </c:manualLayout>
      </c:layout>
      <c:overlay val="0"/>
      <c:txPr>
        <a:bodyPr/>
        <a:lstStyle/>
        <a:p>
          <a:pPr>
            <a:defRPr sz="800" baseline="0"/>
          </a:pPr>
          <a:endParaRPr lang="el-GR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ΑΛΛΟΔΑΠΟΙ ΦΟΙΤΗΤΕΣ ΑΚ. ΕΤΟΥΣ 20</a:t>
            </a:r>
            <a:r>
              <a:rPr lang="en-US" sz="1100"/>
              <a:t>23</a:t>
            </a:r>
            <a:r>
              <a:rPr lang="el-GR" sz="1100"/>
              <a:t>-202</a:t>
            </a:r>
            <a:r>
              <a:rPr lang="en-US" sz="1100"/>
              <a:t>4</a:t>
            </a:r>
          </a:p>
        </c:rich>
      </c:tx>
      <c:layout>
        <c:manualLayout>
          <c:xMode val="edge"/>
          <c:yMode val="edge"/>
          <c:x val="0.40548081945209724"/>
          <c:y val="1.990950320825191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'Αλλοδαποί φοιτητές'!$A$3</c:f>
              <c:strCache>
                <c:ptCount val="1"/>
                <c:pt idx="0">
                  <c:v>Αλλοδαποί εντός κανονικής διάρκειας σπουδών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φοιτητές'!$B$1:$L$2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'Αλλοδαποί φοιτητές'!$B$3:$L$3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 formatCode="General">
                  <c:v>0</c:v>
                </c:pt>
                <c:pt idx="10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9-49F1-AF7F-554CD2A3FEAF}"/>
            </c:ext>
          </c:extLst>
        </c:ser>
        <c:ser>
          <c:idx val="1"/>
          <c:order val="1"/>
          <c:tx>
            <c:strRef>
              <c:f>'Αλλοδαποί φοιτητές'!$A$4</c:f>
              <c:strCache>
                <c:ptCount val="1"/>
                <c:pt idx="0">
                  <c:v>Αλλοδαποί εντός κανονικής διάρκειας σπουδών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φοιτητές'!$B$1:$L$2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'Αλλοδαποί φοιτητές'!$B$4:$L$4</c:f>
              <c:numCache>
                <c:formatCode>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9-49F1-AF7F-554CD2A3FEAF}"/>
            </c:ext>
          </c:extLst>
        </c:ser>
        <c:ser>
          <c:idx val="2"/>
          <c:order val="2"/>
          <c:tx>
            <c:strRef>
              <c:f>'Αλλοδαποί φοιτητές'!$A$5</c:f>
              <c:strCache>
                <c:ptCount val="1"/>
                <c:pt idx="0">
                  <c:v>Αλλοδαποί πέραν της κανονικής διάρκειας σπουδών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φοιτητές'!$B$1:$L$2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'Αλλοδαποί φοιτητές'!$B$5:$L$5</c:f>
              <c:numCache>
                <c:formatCode>0</c:formatCode>
                <c:ptCount val="11"/>
                <c:pt idx="0">
                  <c:v>4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 formatCode="General">
                  <c:v>0</c:v>
                </c:pt>
                <c:pt idx="10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39-49F1-AF7F-554CD2A3FEAF}"/>
            </c:ext>
          </c:extLst>
        </c:ser>
        <c:ser>
          <c:idx val="3"/>
          <c:order val="3"/>
          <c:tx>
            <c:strRef>
              <c:f>'Αλλοδαποί φοιτητές'!$A$6</c:f>
              <c:strCache>
                <c:ptCount val="1"/>
                <c:pt idx="0">
                  <c:v>Αλλοδαποί πέραν της κανονικής διάρκειας σπουδών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φοιτητές'!$B$1:$L$2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
Διαχείρισης Πολιτισμικών
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
Οργάνωσης και Διαχείρισης 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'Αλλοδαποί φοιτητές'!$B$6:$L$6</c:f>
              <c:numCache>
                <c:formatCode>0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18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 formatCode="General">
                  <c:v>0</c:v>
                </c:pt>
                <c:pt idx="10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39-49F1-AF7F-554CD2A3FE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99881504"/>
        <c:axId val="-1599880960"/>
        <c:axId val="0"/>
      </c:bar3DChart>
      <c:catAx>
        <c:axId val="-159988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="0"/>
            </a:pPr>
            <a:endParaRPr lang="el-GR"/>
          </a:p>
        </c:txPr>
        <c:crossAx val="-1599880960"/>
        <c:crosses val="autoZero"/>
        <c:auto val="1"/>
        <c:lblAlgn val="ctr"/>
        <c:lblOffset val="100"/>
        <c:noMultiLvlLbl val="0"/>
      </c:catAx>
      <c:valAx>
        <c:axId val="-1599880960"/>
        <c:scaling>
          <c:orientation val="minMax"/>
          <c:max val="2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1"/>
        <c:majorTickMark val="none"/>
        <c:minorTickMark val="none"/>
        <c:tickLblPos val="nextTo"/>
        <c:crossAx val="-15998815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8.5940914813586219E-2"/>
          <c:y val="0.94077683193706674"/>
          <c:w val="0.85298155358074701"/>
          <c:h val="5.804162770295674E-2"/>
        </c:manualLayout>
      </c:layout>
      <c:overlay val="0"/>
      <c:txPr>
        <a:bodyPr/>
        <a:lstStyle/>
        <a:p>
          <a:pPr>
            <a:defRPr sz="800" b="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350" b="1" i="0" baseline="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l-GR" sz="1050"/>
              <a:t>ΑΛΛΟΔΑΠΟΙ ΦΟΙΤΗΤΕΣ ΑΚ. ΕΤΟΥΣ 20</a:t>
            </a:r>
            <a:r>
              <a:rPr lang="en-US" sz="1050"/>
              <a:t>23</a:t>
            </a:r>
            <a:r>
              <a:rPr lang="el-GR" sz="1050"/>
              <a:t>-202</a:t>
            </a:r>
            <a:r>
              <a:rPr lang="en-US" sz="1050"/>
              <a:t>4</a:t>
            </a:r>
          </a:p>
        </c:rich>
      </c:tx>
      <c:layout>
        <c:manualLayout>
          <c:xMode val="edge"/>
          <c:yMode val="edge"/>
          <c:x val="0.41582818777364583"/>
          <c:y val="1.9909415655173068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'Αλλοδαποί φοιτητές'!$A$9</c:f>
              <c:strCache>
                <c:ptCount val="1"/>
                <c:pt idx="0">
                  <c:v>Αλλοδαποί εντός κανονικής διάρκειας σπουδών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φοιτητές'!$B$8:$L$8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'Αλλοδαποί φοιτητές'!$B$9:$L$9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14</c:v>
                </c:pt>
                <c:pt idx="4">
                  <c:v>1</c:v>
                </c:pt>
                <c:pt idx="5">
                  <c:v>0</c:v>
                </c:pt>
                <c:pt idx="6">
                  <c:v>18</c:v>
                </c:pt>
                <c:pt idx="7">
                  <c:v>1</c:v>
                </c:pt>
                <c:pt idx="8">
                  <c:v>2</c:v>
                </c:pt>
                <c:pt idx="9">
                  <c:v>16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E-439A-96F4-E9997D8215BB}"/>
            </c:ext>
          </c:extLst>
        </c:ser>
        <c:ser>
          <c:idx val="1"/>
          <c:order val="1"/>
          <c:tx>
            <c:strRef>
              <c:f>'Αλλοδαποί φοιτητές'!$A$10</c:f>
              <c:strCache>
                <c:ptCount val="1"/>
                <c:pt idx="0">
                  <c:v>Αλλοδαποί εντός κανονικής διάρκειας σπουδών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φοιτητές'!$B$8:$L$8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'Αλλοδαποί φοιτητές'!$B$10:$L$10</c:f>
              <c:numCache>
                <c:formatCode>General</c:formatCode>
                <c:ptCount val="11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E-439A-96F4-E9997D8215BB}"/>
            </c:ext>
          </c:extLst>
        </c:ser>
        <c:ser>
          <c:idx val="2"/>
          <c:order val="2"/>
          <c:tx>
            <c:strRef>
              <c:f>'Αλλοδαποί φοιτητές'!$A$11</c:f>
              <c:strCache>
                <c:ptCount val="1"/>
                <c:pt idx="0">
                  <c:v>Αλλοδαποί πέραν της κανονικής διάρκειας σπουδών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φοιτητές'!$B$8:$L$8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'Αλλοδαποί φοιτητές'!$B$11:$L$11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E-439A-96F4-E9997D8215BB}"/>
            </c:ext>
          </c:extLst>
        </c:ser>
        <c:ser>
          <c:idx val="3"/>
          <c:order val="3"/>
          <c:tx>
            <c:strRef>
              <c:f>'Αλλοδαποί φοιτητές'!$A$12</c:f>
              <c:strCache>
                <c:ptCount val="1"/>
                <c:pt idx="0">
                  <c:v>Αλλοδαποί πέραν της κανονικής διάρκειας σπουδών (Γυναίκες)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'Αλλοδαποί φοιτητές'!$B$8:$L$8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'Αλλοδαποί φοιτητές'!$B$12:$L$12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3E-439A-96F4-E9997D8215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62922688"/>
        <c:axId val="-1548467744"/>
        <c:axId val="0"/>
      </c:bar3DChart>
      <c:catAx>
        <c:axId val="-17629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0"/>
            </a:pPr>
            <a:endParaRPr lang="el-GR"/>
          </a:p>
        </c:txPr>
        <c:crossAx val="-1548467744"/>
        <c:crosses val="autoZero"/>
        <c:auto val="1"/>
        <c:lblAlgn val="ctr"/>
        <c:lblOffset val="100"/>
        <c:noMultiLvlLbl val="0"/>
      </c:catAx>
      <c:valAx>
        <c:axId val="-1548467744"/>
        <c:scaling>
          <c:orientation val="minMax"/>
          <c:max val="20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-176292268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8.4462883822800788E-2"/>
          <c:y val="0.94677499905105822"/>
          <c:w val="0.85236736733261587"/>
          <c:h val="3.9542552436733408E-2"/>
        </c:manualLayout>
      </c:layout>
      <c:overlay val="0"/>
      <c:txPr>
        <a:bodyPr/>
        <a:lstStyle/>
        <a:p>
          <a:pPr>
            <a:defRPr b="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800" b="1" i="0" baseline="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ΕΓΓΕΓΡΑΜΜΕΝΟΙ ΦΟΙΤΗΤΕΣ ΑΚ. ΕΤΟΥΣ 20</a:t>
            </a:r>
            <a:r>
              <a:rPr lang="en-US" sz="1100"/>
              <a:t>23-</a:t>
            </a:r>
            <a:r>
              <a:rPr lang="el-GR" sz="1100"/>
              <a:t>202</a:t>
            </a:r>
            <a:r>
              <a:rPr lang="en-US" sz="1100"/>
              <a:t>4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'Εγγεγραμμένοι φοιτητές'!$A$4</c:f>
              <c:strCache>
                <c:ptCount val="1"/>
                <c:pt idx="0">
                  <c:v>Εγγεγραμμένοι εντός κανονικής διάρκειας φοίτησης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φοιτητές'!$B$2:$W$3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 Οικονομικών Επιστημών</c:v>
                  </c:pt>
                  <c:pt idx="2">
                    <c:v>Τμήμα Πληροφορικής &amp; Τηλεπικοινωνιών</c:v>
                  </c:pt>
                  <c:pt idx="4">
                    <c:v>Τμήμα Ιστορίας Αρχαιολογίας και
Διαχείρισης Πολιτισμικών
Αγαθών</c:v>
                  </c:pt>
                  <c:pt idx="6">
                    <c:v>Τμήμα Φιλολογίας</c:v>
                  </c:pt>
                  <c:pt idx="8">
                    <c:v>Τμήμα Κοινωνικής και Εκπαιδευτικής Πολιτικής</c:v>
                  </c:pt>
                  <c:pt idx="10">
                    <c:v>Τμήμα Πολιτικής Επιστήμης και Διεθνών Σχέσεων</c:v>
                  </c:pt>
                  <c:pt idx="12">
                    <c:v>Τμήμα Θεατρικών Σπουδών</c:v>
                  </c:pt>
                  <c:pt idx="14">
                    <c:v>Τμήμα
Οργάνωσης και Διαχείρισης Αθλητισμού</c:v>
                  </c:pt>
                  <c:pt idx="16">
                    <c:v>Τμήμα Νοσηλευτικής</c:v>
                  </c:pt>
                  <c:pt idx="18">
                    <c:v>Τμήμα Γεωπονίας</c:v>
                  </c:pt>
                  <c:pt idx="20">
                    <c:v>Τμήμα
Διοίκησης Επιχειρήσεων και Οργανισμών </c:v>
                  </c:pt>
                </c:lvl>
              </c:multiLvlStrCache>
            </c:multiLvlStrRef>
          </c:cat>
          <c:val>
            <c:numRef>
              <c:f>'Εγγεγραμμένοι φοιτητές'!$B$4:$W$4</c:f>
              <c:numCache>
                <c:formatCode>0</c:formatCode>
                <c:ptCount val="22"/>
                <c:pt idx="0">
                  <c:v>260</c:v>
                </c:pt>
                <c:pt idx="1">
                  <c:v>190</c:v>
                </c:pt>
                <c:pt idx="2">
                  <c:v>531</c:v>
                </c:pt>
                <c:pt idx="3">
                  <c:v>86</c:v>
                </c:pt>
                <c:pt idx="4">
                  <c:v>131</c:v>
                </c:pt>
                <c:pt idx="5">
                  <c:v>206</c:v>
                </c:pt>
                <c:pt idx="6">
                  <c:v>62</c:v>
                </c:pt>
                <c:pt idx="7">
                  <c:v>276</c:v>
                </c:pt>
                <c:pt idx="8">
                  <c:v>80</c:v>
                </c:pt>
                <c:pt idx="9">
                  <c:v>307</c:v>
                </c:pt>
                <c:pt idx="10">
                  <c:v>182</c:v>
                </c:pt>
                <c:pt idx="11">
                  <c:v>249</c:v>
                </c:pt>
                <c:pt idx="12">
                  <c:v>53</c:v>
                </c:pt>
                <c:pt idx="13">
                  <c:v>265</c:v>
                </c:pt>
                <c:pt idx="14">
                  <c:v>315</c:v>
                </c:pt>
                <c:pt idx="15">
                  <c:v>110</c:v>
                </c:pt>
                <c:pt idx="16">
                  <c:v>56</c:v>
                </c:pt>
                <c:pt idx="17">
                  <c:v>156</c:v>
                </c:pt>
                <c:pt idx="18">
                  <c:v>231</c:v>
                </c:pt>
                <c:pt idx="19">
                  <c:v>343</c:v>
                </c:pt>
                <c:pt idx="20">
                  <c:v>482</c:v>
                </c:pt>
                <c:pt idx="21">
                  <c:v>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9-45B3-9370-EA9B70FB94F1}"/>
            </c:ext>
          </c:extLst>
        </c:ser>
        <c:ser>
          <c:idx val="1"/>
          <c:order val="1"/>
          <c:tx>
            <c:strRef>
              <c:f>'Εγγεγραμμένοι φοιτητές'!$A$5</c:f>
              <c:strCache>
                <c:ptCount val="1"/>
                <c:pt idx="0">
                  <c:v>Εγγεγραμμένοι στο ν+1 έτος σπουδών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φοιτητές'!$B$2:$W$3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 Οικονομικών Επιστημών</c:v>
                  </c:pt>
                  <c:pt idx="2">
                    <c:v>Τμήμα Πληροφορικής &amp; Τηλεπικοινωνιών</c:v>
                  </c:pt>
                  <c:pt idx="4">
                    <c:v>Τμήμα Ιστορίας Αρχαιολογίας και
Διαχείρισης Πολιτισμικών
Αγαθών</c:v>
                  </c:pt>
                  <c:pt idx="6">
                    <c:v>Τμήμα Φιλολογίας</c:v>
                  </c:pt>
                  <c:pt idx="8">
                    <c:v>Τμήμα Κοινωνικής και Εκπαιδευτικής Πολιτικής</c:v>
                  </c:pt>
                  <c:pt idx="10">
                    <c:v>Τμήμα Πολιτικής Επιστήμης και Διεθνών Σχέσεων</c:v>
                  </c:pt>
                  <c:pt idx="12">
                    <c:v>Τμήμα Θεατρικών Σπουδών</c:v>
                  </c:pt>
                  <c:pt idx="14">
                    <c:v>Τμήμα
Οργάνωσης και Διαχείρισης Αθλητισμού</c:v>
                  </c:pt>
                  <c:pt idx="16">
                    <c:v>Τμήμα Νοσηλευτικής</c:v>
                  </c:pt>
                  <c:pt idx="18">
                    <c:v>Τμήμα Γεωπονίας</c:v>
                  </c:pt>
                  <c:pt idx="20">
                    <c:v>Τμήμα
Διοίκησης Επιχειρήσεων και Οργανισμών </c:v>
                  </c:pt>
                </c:lvl>
              </c:multiLvlStrCache>
            </c:multiLvlStrRef>
          </c:cat>
          <c:val>
            <c:numRef>
              <c:f>'Εγγεγραμμένοι φοιτητές'!$B$5:$W$5</c:f>
              <c:numCache>
                <c:formatCode>0</c:formatCode>
                <c:ptCount val="22"/>
                <c:pt idx="0">
                  <c:v>75</c:v>
                </c:pt>
                <c:pt idx="1">
                  <c:v>39</c:v>
                </c:pt>
                <c:pt idx="2">
                  <c:v>110</c:v>
                </c:pt>
                <c:pt idx="3">
                  <c:v>19</c:v>
                </c:pt>
                <c:pt idx="4">
                  <c:v>47</c:v>
                </c:pt>
                <c:pt idx="5">
                  <c:v>55</c:v>
                </c:pt>
                <c:pt idx="6">
                  <c:v>30</c:v>
                </c:pt>
                <c:pt idx="7">
                  <c:v>54</c:v>
                </c:pt>
                <c:pt idx="8">
                  <c:v>13</c:v>
                </c:pt>
                <c:pt idx="9">
                  <c:v>25</c:v>
                </c:pt>
                <c:pt idx="10">
                  <c:v>27</c:v>
                </c:pt>
                <c:pt idx="11">
                  <c:v>36</c:v>
                </c:pt>
                <c:pt idx="12">
                  <c:v>22</c:v>
                </c:pt>
                <c:pt idx="13">
                  <c:v>66</c:v>
                </c:pt>
                <c:pt idx="14">
                  <c:v>82</c:v>
                </c:pt>
                <c:pt idx="15">
                  <c:v>28</c:v>
                </c:pt>
                <c:pt idx="16">
                  <c:v>12</c:v>
                </c:pt>
                <c:pt idx="17">
                  <c:v>21</c:v>
                </c:pt>
                <c:pt idx="18">
                  <c:v>9</c:v>
                </c:pt>
                <c:pt idx="19">
                  <c:v>9</c:v>
                </c:pt>
                <c:pt idx="20">
                  <c:v>153</c:v>
                </c:pt>
                <c:pt idx="2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9-45B3-9370-EA9B70FB94F1}"/>
            </c:ext>
          </c:extLst>
        </c:ser>
        <c:ser>
          <c:idx val="2"/>
          <c:order val="2"/>
          <c:tx>
            <c:strRef>
              <c:f>'Εγγεγραμμένοι φοιτητές'!$A$6</c:f>
              <c:strCache>
                <c:ptCount val="1"/>
                <c:pt idx="0">
                  <c:v>Εγγεγραμμένοι στο ν+2 έτος σπουδών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φοιτητές'!$B$2:$W$3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 Οικονομικών Επιστημών</c:v>
                  </c:pt>
                  <c:pt idx="2">
                    <c:v>Τμήμα Πληροφορικής &amp; Τηλεπικοινωνιών</c:v>
                  </c:pt>
                  <c:pt idx="4">
                    <c:v>Τμήμα Ιστορίας Αρχαιολογίας και
Διαχείρισης Πολιτισμικών
Αγαθών</c:v>
                  </c:pt>
                  <c:pt idx="6">
                    <c:v>Τμήμα Φιλολογίας</c:v>
                  </c:pt>
                  <c:pt idx="8">
                    <c:v>Τμήμα Κοινωνικής και Εκπαιδευτικής Πολιτικής</c:v>
                  </c:pt>
                  <c:pt idx="10">
                    <c:v>Τμήμα Πολιτικής Επιστήμης και Διεθνών Σχέσεων</c:v>
                  </c:pt>
                  <c:pt idx="12">
                    <c:v>Τμήμα Θεατρικών Σπουδών</c:v>
                  </c:pt>
                  <c:pt idx="14">
                    <c:v>Τμήμα
Οργάνωσης και Διαχείρισης Αθλητισμού</c:v>
                  </c:pt>
                  <c:pt idx="16">
                    <c:v>Τμήμα Νοσηλευτικής</c:v>
                  </c:pt>
                  <c:pt idx="18">
                    <c:v>Τμήμα Γεωπονίας</c:v>
                  </c:pt>
                  <c:pt idx="20">
                    <c:v>Τμήμα
Διοίκησης Επιχειρήσεων και Οργανισμών </c:v>
                  </c:pt>
                </c:lvl>
              </c:multiLvlStrCache>
            </c:multiLvlStrRef>
          </c:cat>
          <c:val>
            <c:numRef>
              <c:f>'Εγγεγραμμένοι φοιτητές'!$B$6:$W$6</c:f>
              <c:numCache>
                <c:formatCode>0</c:formatCode>
                <c:ptCount val="22"/>
                <c:pt idx="0">
                  <c:v>47</c:v>
                </c:pt>
                <c:pt idx="1">
                  <c:v>16</c:v>
                </c:pt>
                <c:pt idx="2">
                  <c:v>43</c:v>
                </c:pt>
                <c:pt idx="3">
                  <c:v>7</c:v>
                </c:pt>
                <c:pt idx="4">
                  <c:v>22</c:v>
                </c:pt>
                <c:pt idx="5">
                  <c:v>38</c:v>
                </c:pt>
                <c:pt idx="6">
                  <c:v>14</c:v>
                </c:pt>
                <c:pt idx="7">
                  <c:v>49</c:v>
                </c:pt>
                <c:pt idx="8">
                  <c:v>10</c:v>
                </c:pt>
                <c:pt idx="9">
                  <c:v>16</c:v>
                </c:pt>
                <c:pt idx="10">
                  <c:v>15</c:v>
                </c:pt>
                <c:pt idx="11">
                  <c:v>27</c:v>
                </c:pt>
                <c:pt idx="12">
                  <c:v>15</c:v>
                </c:pt>
                <c:pt idx="13">
                  <c:v>48</c:v>
                </c:pt>
                <c:pt idx="14">
                  <c:v>57</c:v>
                </c:pt>
                <c:pt idx="15">
                  <c:v>21</c:v>
                </c:pt>
                <c:pt idx="16">
                  <c:v>2</c:v>
                </c:pt>
                <c:pt idx="17">
                  <c:v>7</c:v>
                </c:pt>
                <c:pt idx="18">
                  <c:v>53</c:v>
                </c:pt>
                <c:pt idx="19">
                  <c:v>68</c:v>
                </c:pt>
                <c:pt idx="20">
                  <c:v>120</c:v>
                </c:pt>
                <c:pt idx="2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9-45B3-9370-EA9B70FB94F1}"/>
            </c:ext>
          </c:extLst>
        </c:ser>
        <c:ser>
          <c:idx val="5"/>
          <c:order val="3"/>
          <c:tx>
            <c:strRef>
              <c:f>'Εγγεγραμμένοι φοιτητές'!$A$7</c:f>
              <c:strCache>
                <c:ptCount val="1"/>
                <c:pt idx="0">
                  <c:v>Εγγεγραμμένοι στο ν+3 έτος σπουδών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φοιτητές'!$B$2:$W$3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 Οικονομικών Επιστημών</c:v>
                  </c:pt>
                  <c:pt idx="2">
                    <c:v>Τμήμα Πληροφορικής &amp; Τηλεπικοινωνιών</c:v>
                  </c:pt>
                  <c:pt idx="4">
                    <c:v>Τμήμα Ιστορίας Αρχαιολογίας και
Διαχείρισης Πολιτισμικών
Αγαθών</c:v>
                  </c:pt>
                  <c:pt idx="6">
                    <c:v>Τμήμα Φιλολογίας</c:v>
                  </c:pt>
                  <c:pt idx="8">
                    <c:v>Τμήμα Κοινωνικής και Εκπαιδευτικής Πολιτικής</c:v>
                  </c:pt>
                  <c:pt idx="10">
                    <c:v>Τμήμα Πολιτικής Επιστήμης και Διεθνών Σχέσεων</c:v>
                  </c:pt>
                  <c:pt idx="12">
                    <c:v>Τμήμα Θεατρικών Σπουδών</c:v>
                  </c:pt>
                  <c:pt idx="14">
                    <c:v>Τμήμα
Οργάνωσης και Διαχείρισης Αθλητισμού</c:v>
                  </c:pt>
                  <c:pt idx="16">
                    <c:v>Τμήμα Νοσηλευτικής</c:v>
                  </c:pt>
                  <c:pt idx="18">
                    <c:v>Τμήμα Γεωπονίας</c:v>
                  </c:pt>
                  <c:pt idx="20">
                    <c:v>Τμήμα
Διοίκησης Επιχειρήσεων και Οργανισμών </c:v>
                  </c:pt>
                </c:lvl>
              </c:multiLvlStrCache>
            </c:multiLvlStrRef>
          </c:cat>
          <c:val>
            <c:numRef>
              <c:f>'Εγγεγραμμένοι φοιτητές'!$B$7:$W$7</c:f>
              <c:numCache>
                <c:formatCode>0</c:formatCode>
                <c:ptCount val="22"/>
                <c:pt idx="0">
                  <c:v>30</c:v>
                </c:pt>
                <c:pt idx="1">
                  <c:v>11</c:v>
                </c:pt>
                <c:pt idx="2">
                  <c:v>40</c:v>
                </c:pt>
                <c:pt idx="3">
                  <c:v>6</c:v>
                </c:pt>
                <c:pt idx="4">
                  <c:v>16</c:v>
                </c:pt>
                <c:pt idx="5">
                  <c:v>31</c:v>
                </c:pt>
                <c:pt idx="6">
                  <c:v>7</c:v>
                </c:pt>
                <c:pt idx="7">
                  <c:v>28</c:v>
                </c:pt>
                <c:pt idx="8">
                  <c:v>5</c:v>
                </c:pt>
                <c:pt idx="9">
                  <c:v>17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46</c:v>
                </c:pt>
                <c:pt idx="14">
                  <c:v>46</c:v>
                </c:pt>
                <c:pt idx="15">
                  <c:v>5</c:v>
                </c:pt>
                <c:pt idx="16">
                  <c:v>2</c:v>
                </c:pt>
                <c:pt idx="17">
                  <c:v>8</c:v>
                </c:pt>
                <c:pt idx="18">
                  <c:v>54</c:v>
                </c:pt>
                <c:pt idx="19">
                  <c:v>51</c:v>
                </c:pt>
                <c:pt idx="20">
                  <c:v>100</c:v>
                </c:pt>
                <c:pt idx="2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79-45B3-9370-EA9B70FB94F1}"/>
            </c:ext>
          </c:extLst>
        </c:ser>
        <c:ser>
          <c:idx val="3"/>
          <c:order val="4"/>
          <c:tx>
            <c:strRef>
              <c:f>'Εγγεγραμμένοι φοιτητές'!$A$8</c:f>
              <c:strCache>
                <c:ptCount val="1"/>
                <c:pt idx="0">
                  <c:v>Εγγεγραμμένοι σε έτη σπουδών μεγαλύτερα του ν+3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φοιτητές'!$B$2:$W$3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 Οικονομικών Επιστημών</c:v>
                  </c:pt>
                  <c:pt idx="2">
                    <c:v>Τμήμα Πληροφορικής &amp; Τηλεπικοινωνιών</c:v>
                  </c:pt>
                  <c:pt idx="4">
                    <c:v>Τμήμα Ιστορίας Αρχαιολογίας και
Διαχείρισης Πολιτισμικών
Αγαθών</c:v>
                  </c:pt>
                  <c:pt idx="6">
                    <c:v>Τμήμα Φιλολογίας</c:v>
                  </c:pt>
                  <c:pt idx="8">
                    <c:v>Τμήμα Κοινωνικής και Εκπαιδευτικής Πολιτικής</c:v>
                  </c:pt>
                  <c:pt idx="10">
                    <c:v>Τμήμα Πολιτικής Επιστήμης και Διεθνών Σχέσεων</c:v>
                  </c:pt>
                  <c:pt idx="12">
                    <c:v>Τμήμα Θεατρικών Σπουδών</c:v>
                  </c:pt>
                  <c:pt idx="14">
                    <c:v>Τμήμα
Οργάνωσης και Διαχείρισης Αθλητισμού</c:v>
                  </c:pt>
                  <c:pt idx="16">
                    <c:v>Τμήμα Νοσηλευτικής</c:v>
                  </c:pt>
                  <c:pt idx="18">
                    <c:v>Τμήμα Γεωπονίας</c:v>
                  </c:pt>
                  <c:pt idx="20">
                    <c:v>Τμήμα
Διοίκησης Επιχειρήσεων και Οργανισμών </c:v>
                  </c:pt>
                </c:lvl>
              </c:multiLvlStrCache>
            </c:multiLvlStrRef>
          </c:cat>
          <c:val>
            <c:numRef>
              <c:f>'Εγγεγραμμένοι φοιτητές'!$B$8:$W$8</c:f>
              <c:numCache>
                <c:formatCode>0</c:formatCode>
                <c:ptCount val="22"/>
                <c:pt idx="0">
                  <c:v>120</c:v>
                </c:pt>
                <c:pt idx="1">
                  <c:v>64</c:v>
                </c:pt>
                <c:pt idx="2">
                  <c:v>525</c:v>
                </c:pt>
                <c:pt idx="3">
                  <c:v>115</c:v>
                </c:pt>
                <c:pt idx="4">
                  <c:v>102</c:v>
                </c:pt>
                <c:pt idx="5">
                  <c:v>205</c:v>
                </c:pt>
                <c:pt idx="6">
                  <c:v>41</c:v>
                </c:pt>
                <c:pt idx="7">
                  <c:v>112</c:v>
                </c:pt>
                <c:pt idx="8">
                  <c:v>79</c:v>
                </c:pt>
                <c:pt idx="9">
                  <c:v>181</c:v>
                </c:pt>
                <c:pt idx="10">
                  <c:v>58</c:v>
                </c:pt>
                <c:pt idx="11">
                  <c:v>97</c:v>
                </c:pt>
                <c:pt idx="12">
                  <c:v>79</c:v>
                </c:pt>
                <c:pt idx="13">
                  <c:v>261</c:v>
                </c:pt>
                <c:pt idx="14">
                  <c:v>251</c:v>
                </c:pt>
                <c:pt idx="15">
                  <c:v>94</c:v>
                </c:pt>
                <c:pt idx="16">
                  <c:v>33</c:v>
                </c:pt>
                <c:pt idx="17">
                  <c:v>88</c:v>
                </c:pt>
                <c:pt idx="18">
                  <c:v>315</c:v>
                </c:pt>
                <c:pt idx="19">
                  <c:v>210</c:v>
                </c:pt>
                <c:pt idx="20">
                  <c:v>609</c:v>
                </c:pt>
                <c:pt idx="2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9-45B3-9370-EA9B70FB94F1}"/>
            </c:ext>
          </c:extLst>
        </c:ser>
        <c:ser>
          <c:idx val="4"/>
          <c:order val="5"/>
          <c:tx>
            <c:strRef>
              <c:f>'Εγγεγραμμένοι φοιτητές'!$A$9</c:f>
              <c:strCache>
                <c:ptCount val="1"/>
                <c:pt idx="0">
                  <c:v>Εγγεγραμμένοι σε όλα τα έτη σπουδών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φοιτητές'!$B$2:$W$3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 Οικονομικών Επιστημών</c:v>
                  </c:pt>
                  <c:pt idx="2">
                    <c:v>Τμήμα Πληροφορικής &amp; Τηλεπικοινωνιών</c:v>
                  </c:pt>
                  <c:pt idx="4">
                    <c:v>Τμήμα Ιστορίας Αρχαιολογίας και
Διαχείρισης Πολιτισμικών
Αγαθών</c:v>
                  </c:pt>
                  <c:pt idx="6">
                    <c:v>Τμήμα Φιλολογίας</c:v>
                  </c:pt>
                  <c:pt idx="8">
                    <c:v>Τμήμα Κοινωνικής και Εκπαιδευτικής Πολιτικής</c:v>
                  </c:pt>
                  <c:pt idx="10">
                    <c:v>Τμήμα Πολιτικής Επιστήμης και Διεθνών Σχέσεων</c:v>
                  </c:pt>
                  <c:pt idx="12">
                    <c:v>Τμήμα Θεατρικών Σπουδών</c:v>
                  </c:pt>
                  <c:pt idx="14">
                    <c:v>Τμήμα
Οργάνωσης και Διαχείρισης Αθλητισμού</c:v>
                  </c:pt>
                  <c:pt idx="16">
                    <c:v>Τμήμα Νοσηλευτικής</c:v>
                  </c:pt>
                  <c:pt idx="18">
                    <c:v>Τμήμα Γεωπονίας</c:v>
                  </c:pt>
                  <c:pt idx="20">
                    <c:v>Τμήμα
Διοίκησης Επιχειρήσεων και Οργανισμών </c:v>
                  </c:pt>
                </c:lvl>
              </c:multiLvlStrCache>
            </c:multiLvlStrRef>
          </c:cat>
          <c:val>
            <c:numRef>
              <c:f>'Εγγεγραμμένοι φοιτητές'!$B$9:$W$9</c:f>
              <c:numCache>
                <c:formatCode>0</c:formatCode>
                <c:ptCount val="22"/>
                <c:pt idx="0">
                  <c:v>532</c:v>
                </c:pt>
                <c:pt idx="1">
                  <c:v>320</c:v>
                </c:pt>
                <c:pt idx="2">
                  <c:v>1249</c:v>
                </c:pt>
                <c:pt idx="3">
                  <c:v>233</c:v>
                </c:pt>
                <c:pt idx="4">
                  <c:v>318</c:v>
                </c:pt>
                <c:pt idx="5">
                  <c:v>535</c:v>
                </c:pt>
                <c:pt idx="6">
                  <c:v>154</c:v>
                </c:pt>
                <c:pt idx="7">
                  <c:v>519</c:v>
                </c:pt>
                <c:pt idx="8">
                  <c:v>187</c:v>
                </c:pt>
                <c:pt idx="9">
                  <c:v>546</c:v>
                </c:pt>
                <c:pt idx="10">
                  <c:v>297</c:v>
                </c:pt>
                <c:pt idx="11">
                  <c:v>420</c:v>
                </c:pt>
                <c:pt idx="12">
                  <c:v>182</c:v>
                </c:pt>
                <c:pt idx="13">
                  <c:v>686</c:v>
                </c:pt>
                <c:pt idx="14">
                  <c:v>751</c:v>
                </c:pt>
                <c:pt idx="15">
                  <c:v>258</c:v>
                </c:pt>
                <c:pt idx="16">
                  <c:v>105</c:v>
                </c:pt>
                <c:pt idx="17">
                  <c:v>280</c:v>
                </c:pt>
                <c:pt idx="18">
                  <c:v>662</c:v>
                </c:pt>
                <c:pt idx="19">
                  <c:v>681</c:v>
                </c:pt>
                <c:pt idx="20">
                  <c:v>1464</c:v>
                </c:pt>
                <c:pt idx="21">
                  <c:v>1426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79-45B3-9370-EA9B70FB94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66112"/>
        <c:axId val="-1548469376"/>
        <c:axId val="0"/>
      </c:bar3DChart>
      <c:catAx>
        <c:axId val="-154846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/>
            </a:pPr>
            <a:endParaRPr lang="el-GR"/>
          </a:p>
        </c:txPr>
        <c:crossAx val="-1548469376"/>
        <c:crosses val="autoZero"/>
        <c:auto val="1"/>
        <c:lblAlgn val="ctr"/>
        <c:lblOffset val="100"/>
        <c:noMultiLvlLbl val="0"/>
      </c:catAx>
      <c:valAx>
        <c:axId val="-154846937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-1548466112"/>
        <c:crosses val="autoZero"/>
        <c:crossBetween val="between"/>
      </c:valAx>
      <c:spPr>
        <a:effectLst>
          <a:outerShdw blurRad="50800" dist="12700" dir="5400000" algn="ctr" rotWithShape="0">
            <a:srgbClr val="000000">
              <a:alpha val="43137"/>
            </a:srgbClr>
          </a:outerShdw>
        </a:effectLst>
      </c:spPr>
    </c:plotArea>
    <c:legend>
      <c:legendPos val="b"/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30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ΕΓΓΕΓΡΑΜΜΕΝΟΙ ΦΟΙΤΗΤΕΣ ΑΚ. ΕΤΟΥΣ 20</a:t>
            </a:r>
            <a:r>
              <a:rPr lang="en-US" sz="1100"/>
              <a:t>23-</a:t>
            </a:r>
            <a:r>
              <a:rPr lang="el-GR" sz="1100"/>
              <a:t>202</a:t>
            </a:r>
            <a:r>
              <a:rPr lang="en-US" sz="1100"/>
              <a:t>4</a:t>
            </a:r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250227776696766E-3"/>
          <c:y val="1.9719043853629079E-2"/>
          <c:w val="0.99098157785126362"/>
          <c:h val="0.85369231685638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'Εγγεγραμμένοι φοιτητές'!$A$14</c:f>
              <c:strCache>
                <c:ptCount val="1"/>
                <c:pt idx="0">
                  <c:v>Εγγεγραμμένοι εντός κανονικής διάρκειας φοίτησης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φοιτητές'!$B$12:$W$13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
Διοικητικής Επιστήμης και Τεχνολογίας </c:v>
                  </c:pt>
                  <c:pt idx="2">
                    <c:v>Τμήμα
Επιστήμης Διατροφής και Διαιτολογίας</c:v>
                  </c:pt>
                  <c:pt idx="4">
                    <c:v>Τμήμα
Επιστήμης και Τεχνολογίας Τροφίμων</c:v>
                  </c:pt>
                  <c:pt idx="6">
                    <c:v>Τμήμα
Ηλεκτρολόγων Μηχανικών και Μηχανικών Υπολογιστών </c:v>
                  </c:pt>
                  <c:pt idx="8">
                    <c:v>Τμήμα
Λογιστικής και Χρηματοοικονομικής </c:v>
                  </c:pt>
                  <c:pt idx="10">
                    <c:v>Τμήμα
Λογοθεραπείας</c:v>
                  </c:pt>
                  <c:pt idx="12">
                    <c:v>Τμήμα
Μηχανολόγων Μηχανικών </c:v>
                  </c:pt>
                  <c:pt idx="14">
                    <c:v>Τμήμα
Παραστατικών και Ψηφιακών Τεχνών</c:v>
                  </c:pt>
                  <c:pt idx="16">
                    <c:v>Τμήμα
Πολιτικών Μηχανικών</c:v>
                  </c:pt>
                  <c:pt idx="18">
                    <c:v>Τμήμα
Φυσικοθεραπείας</c:v>
                  </c:pt>
                  <c:pt idx="20">
                    <c:v>Τμήμα
Ψηφιακών Συστημάτων</c:v>
                  </c:pt>
                </c:lvl>
              </c:multiLvlStrCache>
            </c:multiLvlStrRef>
          </c:cat>
          <c:val>
            <c:numRef>
              <c:f>'Εγγεγραμμένοι φοιτητές'!$B$14:$W$14</c:f>
              <c:numCache>
                <c:formatCode>0</c:formatCode>
                <c:ptCount val="22"/>
                <c:pt idx="0">
                  <c:v>305</c:v>
                </c:pt>
                <c:pt idx="1">
                  <c:v>154</c:v>
                </c:pt>
                <c:pt idx="2">
                  <c:v>126</c:v>
                </c:pt>
                <c:pt idx="3">
                  <c:v>377</c:v>
                </c:pt>
                <c:pt idx="4">
                  <c:v>159</c:v>
                </c:pt>
                <c:pt idx="5">
                  <c:v>410</c:v>
                </c:pt>
                <c:pt idx="6">
                  <c:v>757</c:v>
                </c:pt>
                <c:pt idx="7">
                  <c:v>127</c:v>
                </c:pt>
                <c:pt idx="8">
                  <c:v>341</c:v>
                </c:pt>
                <c:pt idx="9">
                  <c:v>318</c:v>
                </c:pt>
                <c:pt idx="10">
                  <c:v>40</c:v>
                </c:pt>
                <c:pt idx="11">
                  <c:v>261</c:v>
                </c:pt>
                <c:pt idx="12">
                  <c:v>389</c:v>
                </c:pt>
                <c:pt idx="13">
                  <c:v>68</c:v>
                </c:pt>
                <c:pt idx="14">
                  <c:v>95</c:v>
                </c:pt>
                <c:pt idx="15">
                  <c:v>293</c:v>
                </c:pt>
                <c:pt idx="16">
                  <c:v>254</c:v>
                </c:pt>
                <c:pt idx="17">
                  <c:v>205</c:v>
                </c:pt>
                <c:pt idx="18">
                  <c:v>150</c:v>
                </c:pt>
                <c:pt idx="19">
                  <c:v>131</c:v>
                </c:pt>
                <c:pt idx="20">
                  <c:v>388</c:v>
                </c:pt>
                <c:pt idx="2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5-4D06-916E-0CADD191A6C6}"/>
            </c:ext>
          </c:extLst>
        </c:ser>
        <c:ser>
          <c:idx val="1"/>
          <c:order val="1"/>
          <c:tx>
            <c:strRef>
              <c:f>'Εγγεγραμμένοι φοιτητές'!$A$15</c:f>
              <c:strCache>
                <c:ptCount val="1"/>
                <c:pt idx="0">
                  <c:v>Εγγεγραμμένοι στο ν+1 έτος σπουδών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φοιτητές'!$B$12:$W$13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
Διοικητικής Επιστήμης και Τεχνολογίας </c:v>
                  </c:pt>
                  <c:pt idx="2">
                    <c:v>Τμήμα
Επιστήμης Διατροφής και Διαιτολογίας</c:v>
                  </c:pt>
                  <c:pt idx="4">
                    <c:v>Τμήμα
Επιστήμης και Τεχνολογίας Τροφίμων</c:v>
                  </c:pt>
                  <c:pt idx="6">
                    <c:v>Τμήμα
Ηλεκτρολόγων Μηχανικών και Μηχανικών Υπολογιστών </c:v>
                  </c:pt>
                  <c:pt idx="8">
                    <c:v>Τμήμα
Λογιστικής και Χρηματοοικονομικής </c:v>
                  </c:pt>
                  <c:pt idx="10">
                    <c:v>Τμήμα
Λογοθεραπείας</c:v>
                  </c:pt>
                  <c:pt idx="12">
                    <c:v>Τμήμα
Μηχανολόγων Μηχανικών </c:v>
                  </c:pt>
                  <c:pt idx="14">
                    <c:v>Τμήμα
Παραστατικών και Ψηφιακών Τεχνών</c:v>
                  </c:pt>
                  <c:pt idx="16">
                    <c:v>Τμήμα
Πολιτικών Μηχανικών</c:v>
                  </c:pt>
                  <c:pt idx="18">
                    <c:v>Τμήμα
Φυσικοθεραπείας</c:v>
                  </c:pt>
                  <c:pt idx="20">
                    <c:v>Τμήμα
Ψηφιακών Συστημάτων</c:v>
                  </c:pt>
                </c:lvl>
              </c:multiLvlStrCache>
            </c:multiLvlStrRef>
          </c:cat>
          <c:val>
            <c:numRef>
              <c:f>'Εγγεγραμμένοι φοιτητές'!$B$15:$W$15</c:f>
              <c:numCache>
                <c:formatCode>0</c:formatCode>
                <c:ptCount val="22"/>
                <c:pt idx="0">
                  <c:v>85</c:v>
                </c:pt>
                <c:pt idx="1">
                  <c:v>35</c:v>
                </c:pt>
                <c:pt idx="2">
                  <c:v>11</c:v>
                </c:pt>
                <c:pt idx="3">
                  <c:v>41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64</c:v>
                </c:pt>
                <c:pt idx="9">
                  <c:v>53</c:v>
                </c:pt>
                <c:pt idx="10">
                  <c:v>7</c:v>
                </c:pt>
                <c:pt idx="11">
                  <c:v>27</c:v>
                </c:pt>
                <c:pt idx="12">
                  <c:v>11</c:v>
                </c:pt>
                <c:pt idx="13">
                  <c:v>4</c:v>
                </c:pt>
                <c:pt idx="14">
                  <c:v>18</c:v>
                </c:pt>
                <c:pt idx="15">
                  <c:v>63</c:v>
                </c:pt>
                <c:pt idx="16">
                  <c:v>5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79</c:v>
                </c:pt>
                <c:pt idx="2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5-4D06-916E-0CADD191A6C6}"/>
            </c:ext>
          </c:extLst>
        </c:ser>
        <c:ser>
          <c:idx val="2"/>
          <c:order val="2"/>
          <c:tx>
            <c:strRef>
              <c:f>'Εγγεγραμμένοι φοιτητές'!$A$16</c:f>
              <c:strCache>
                <c:ptCount val="1"/>
                <c:pt idx="0">
                  <c:v>Εγγεγραμμένοι στο ν+2 έτος σπουδών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φοιτητές'!$B$12:$W$13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
Διοικητικής Επιστήμης και Τεχνολογίας </c:v>
                  </c:pt>
                  <c:pt idx="2">
                    <c:v>Τμήμα
Επιστήμης Διατροφής και Διαιτολογίας</c:v>
                  </c:pt>
                  <c:pt idx="4">
                    <c:v>Τμήμα
Επιστήμης και Τεχνολογίας Τροφίμων</c:v>
                  </c:pt>
                  <c:pt idx="6">
                    <c:v>Τμήμα
Ηλεκτρολόγων Μηχανικών και Μηχανικών Υπολογιστών </c:v>
                  </c:pt>
                  <c:pt idx="8">
                    <c:v>Τμήμα
Λογιστικής και Χρηματοοικονομικής </c:v>
                  </c:pt>
                  <c:pt idx="10">
                    <c:v>Τμήμα
Λογοθεραπείας</c:v>
                  </c:pt>
                  <c:pt idx="12">
                    <c:v>Τμήμα
Μηχανολόγων Μηχανικών </c:v>
                  </c:pt>
                  <c:pt idx="14">
                    <c:v>Τμήμα
Παραστατικών και Ψηφιακών Τεχνών</c:v>
                  </c:pt>
                  <c:pt idx="16">
                    <c:v>Τμήμα
Πολιτικών Μηχανικών</c:v>
                  </c:pt>
                  <c:pt idx="18">
                    <c:v>Τμήμα
Φυσικοθεραπείας</c:v>
                  </c:pt>
                  <c:pt idx="20">
                    <c:v>Τμήμα
Ψηφιακών Συστημάτων</c:v>
                  </c:pt>
                </c:lvl>
              </c:multiLvlStrCache>
            </c:multiLvlStrRef>
          </c:cat>
          <c:val>
            <c:numRef>
              <c:f>'Εγγεγραμμένοι φοιτητές'!$B$16:$W$16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63</c:v>
                </c:pt>
                <c:pt idx="9">
                  <c:v>42</c:v>
                </c:pt>
                <c:pt idx="10">
                  <c:v>0</c:v>
                </c:pt>
                <c:pt idx="11">
                  <c:v>2</c:v>
                </c:pt>
                <c:pt idx="12">
                  <c:v>9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B5-4D06-916E-0CADD191A6C6}"/>
            </c:ext>
          </c:extLst>
        </c:ser>
        <c:ser>
          <c:idx val="5"/>
          <c:order val="3"/>
          <c:tx>
            <c:strRef>
              <c:f>'Εγγεγραμμένοι φοιτητές'!$A$17</c:f>
              <c:strCache>
                <c:ptCount val="1"/>
                <c:pt idx="0">
                  <c:v>Εγγεγραμμένοι στο ν+3 έτος σπουδών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φοιτητές'!$B$12:$W$13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
Διοικητικής Επιστήμης και Τεχνολογίας </c:v>
                  </c:pt>
                  <c:pt idx="2">
                    <c:v>Τμήμα
Επιστήμης Διατροφής και Διαιτολογίας</c:v>
                  </c:pt>
                  <c:pt idx="4">
                    <c:v>Τμήμα
Επιστήμης και Τεχνολογίας Τροφίμων</c:v>
                  </c:pt>
                  <c:pt idx="6">
                    <c:v>Τμήμα
Ηλεκτρολόγων Μηχανικών και Μηχανικών Υπολογιστών </c:v>
                  </c:pt>
                  <c:pt idx="8">
                    <c:v>Τμήμα
Λογιστικής και Χρηματοοικονομικής </c:v>
                  </c:pt>
                  <c:pt idx="10">
                    <c:v>Τμήμα
Λογοθεραπείας</c:v>
                  </c:pt>
                  <c:pt idx="12">
                    <c:v>Τμήμα
Μηχανολόγων Μηχανικών </c:v>
                  </c:pt>
                  <c:pt idx="14">
                    <c:v>Τμήμα
Παραστατικών και Ψηφιακών Τεχνών</c:v>
                  </c:pt>
                  <c:pt idx="16">
                    <c:v>Τμήμα
Πολιτικών Μηχανικών</c:v>
                  </c:pt>
                  <c:pt idx="18">
                    <c:v>Τμήμα
Φυσικοθεραπείας</c:v>
                  </c:pt>
                  <c:pt idx="20">
                    <c:v>Τμήμα
Ψηφιακών Συστημάτων</c:v>
                  </c:pt>
                </c:lvl>
              </c:multiLvlStrCache>
            </c:multiLvlStrRef>
          </c:cat>
          <c:val>
            <c:numRef>
              <c:f>'Εγγεγραμμένοι φοιτητές'!$B$17:$W$17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38</c:v>
                </c:pt>
                <c:pt idx="9">
                  <c:v>37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B5-4D06-916E-0CADD191A6C6}"/>
            </c:ext>
          </c:extLst>
        </c:ser>
        <c:ser>
          <c:idx val="3"/>
          <c:order val="4"/>
          <c:tx>
            <c:strRef>
              <c:f>'Εγγεγραμμένοι φοιτητές'!$A$18</c:f>
              <c:strCache>
                <c:ptCount val="1"/>
                <c:pt idx="0">
                  <c:v>Εγγεγραμμένοι σε έτη σπουδών μεγαλύτερα του ν+3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φοιτητές'!$B$12:$W$13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
Διοικητικής Επιστήμης και Τεχνολογίας </c:v>
                  </c:pt>
                  <c:pt idx="2">
                    <c:v>Τμήμα
Επιστήμης Διατροφής και Διαιτολογίας</c:v>
                  </c:pt>
                  <c:pt idx="4">
                    <c:v>Τμήμα
Επιστήμης και Τεχνολογίας Τροφίμων</c:v>
                  </c:pt>
                  <c:pt idx="6">
                    <c:v>Τμήμα
Ηλεκτρολόγων Μηχανικών και Μηχανικών Υπολογιστών </c:v>
                  </c:pt>
                  <c:pt idx="8">
                    <c:v>Τμήμα
Λογιστικής και Χρηματοοικονομικής </c:v>
                  </c:pt>
                  <c:pt idx="10">
                    <c:v>Τμήμα
Λογοθεραπείας</c:v>
                  </c:pt>
                  <c:pt idx="12">
                    <c:v>Τμήμα
Μηχανολόγων Μηχανικών </c:v>
                  </c:pt>
                  <c:pt idx="14">
                    <c:v>Τμήμα
Παραστατικών και Ψηφιακών Τεχνών</c:v>
                  </c:pt>
                  <c:pt idx="16">
                    <c:v>Τμήμα
Πολιτικών Μηχανικών</c:v>
                  </c:pt>
                  <c:pt idx="18">
                    <c:v>Τμήμα
Φυσικοθεραπείας</c:v>
                  </c:pt>
                  <c:pt idx="20">
                    <c:v>Τμήμα
Ψηφιακών Συστημάτων</c:v>
                  </c:pt>
                </c:lvl>
              </c:multiLvlStrCache>
            </c:multiLvlStrRef>
          </c:cat>
          <c:val>
            <c:numRef>
              <c:f>'Εγγεγραμμένοι φοιτητές'!$B$18:$W$18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237</c:v>
                </c:pt>
                <c:pt idx="9">
                  <c:v>209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5-4D06-916E-0CADD191A6C6}"/>
            </c:ext>
          </c:extLst>
        </c:ser>
        <c:ser>
          <c:idx val="4"/>
          <c:order val="5"/>
          <c:tx>
            <c:strRef>
              <c:f>'Εγγεγραμμένοι φοιτητές'!$A$19</c:f>
              <c:strCache>
                <c:ptCount val="1"/>
                <c:pt idx="0">
                  <c:v>Εγγεγραμμένοι σε όλα τα έτη σπουδών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'Εγγεγραμμένοι φοιτητές'!$B$12:$W$13</c:f>
              <c:multiLvlStrCache>
                <c:ptCount val="22"/>
                <c:lvl>
                  <c:pt idx="0">
                    <c:v>Άνδρες</c:v>
                  </c:pt>
                  <c:pt idx="1">
                    <c:v>Γυναίκες</c:v>
                  </c:pt>
                  <c:pt idx="2">
                    <c:v>Άνδρες</c:v>
                  </c:pt>
                  <c:pt idx="3">
                    <c:v>Γυναίκες</c:v>
                  </c:pt>
                  <c:pt idx="4">
                    <c:v>Άνδρες</c:v>
                  </c:pt>
                  <c:pt idx="5">
                    <c:v>Γυναίκες</c:v>
                  </c:pt>
                  <c:pt idx="6">
                    <c:v>Άνδρες</c:v>
                  </c:pt>
                  <c:pt idx="7">
                    <c:v>Γυναίκες</c:v>
                  </c:pt>
                  <c:pt idx="8">
                    <c:v>Άνδρες</c:v>
                  </c:pt>
                  <c:pt idx="9">
                    <c:v>Γυναίκες</c:v>
                  </c:pt>
                  <c:pt idx="10">
                    <c:v>Άνδρες</c:v>
                  </c:pt>
                  <c:pt idx="11">
                    <c:v>Γυναίκες</c:v>
                  </c:pt>
                  <c:pt idx="12">
                    <c:v>Άνδρες</c:v>
                  </c:pt>
                  <c:pt idx="13">
                    <c:v>Γυναίκες</c:v>
                  </c:pt>
                  <c:pt idx="14">
                    <c:v>Άνδρες</c:v>
                  </c:pt>
                  <c:pt idx="15">
                    <c:v>Γυναίκες</c:v>
                  </c:pt>
                  <c:pt idx="16">
                    <c:v>Άνδρες</c:v>
                  </c:pt>
                  <c:pt idx="17">
                    <c:v>Γυναίκες</c:v>
                  </c:pt>
                  <c:pt idx="18">
                    <c:v>Άνδρες</c:v>
                  </c:pt>
                  <c:pt idx="19">
                    <c:v>Γυναίκες</c:v>
                  </c:pt>
                  <c:pt idx="20">
                    <c:v>Άνδρες</c:v>
                  </c:pt>
                  <c:pt idx="21">
                    <c:v>Γυναίκες</c:v>
                  </c:pt>
                </c:lvl>
                <c:lvl>
                  <c:pt idx="0">
                    <c:v>Τμήμα
Διοικητικής Επιστήμης και Τεχνολογίας </c:v>
                  </c:pt>
                  <c:pt idx="2">
                    <c:v>Τμήμα
Επιστήμης Διατροφής και Διαιτολογίας</c:v>
                  </c:pt>
                  <c:pt idx="4">
                    <c:v>Τμήμα
Επιστήμης και Τεχνολογίας Τροφίμων</c:v>
                  </c:pt>
                  <c:pt idx="6">
                    <c:v>Τμήμα
Ηλεκτρολόγων Μηχανικών και Μηχανικών Υπολογιστών </c:v>
                  </c:pt>
                  <c:pt idx="8">
                    <c:v>Τμήμα
Λογιστικής και Χρηματοοικονομικής </c:v>
                  </c:pt>
                  <c:pt idx="10">
                    <c:v>Τμήμα
Λογοθεραπείας</c:v>
                  </c:pt>
                  <c:pt idx="12">
                    <c:v>Τμήμα
Μηχανολόγων Μηχανικών </c:v>
                  </c:pt>
                  <c:pt idx="14">
                    <c:v>Τμήμα
Παραστατικών και Ψηφιακών Τεχνών</c:v>
                  </c:pt>
                  <c:pt idx="16">
                    <c:v>Τμήμα
Πολιτικών Μηχανικών</c:v>
                  </c:pt>
                  <c:pt idx="18">
                    <c:v>Τμήμα
Φυσικοθεραπείας</c:v>
                  </c:pt>
                  <c:pt idx="20">
                    <c:v>Τμήμα
Ψηφιακών Συστημάτων</c:v>
                  </c:pt>
                </c:lvl>
              </c:multiLvlStrCache>
            </c:multiLvlStrRef>
          </c:cat>
          <c:val>
            <c:numRef>
              <c:f>'Εγγεγραμμένοι φοιτητές'!$B$19:$W$19</c:f>
              <c:numCache>
                <c:formatCode>0</c:formatCode>
                <c:ptCount val="22"/>
                <c:pt idx="0">
                  <c:v>390</c:v>
                </c:pt>
                <c:pt idx="1">
                  <c:v>189</c:v>
                </c:pt>
                <c:pt idx="2">
                  <c:v>137</c:v>
                </c:pt>
                <c:pt idx="3">
                  <c:v>418</c:v>
                </c:pt>
                <c:pt idx="4">
                  <c:v>159</c:v>
                </c:pt>
                <c:pt idx="5">
                  <c:v>410</c:v>
                </c:pt>
                <c:pt idx="6">
                  <c:v>779</c:v>
                </c:pt>
                <c:pt idx="7">
                  <c:v>131</c:v>
                </c:pt>
                <c:pt idx="8">
                  <c:v>743</c:v>
                </c:pt>
                <c:pt idx="9">
                  <c:v>659</c:v>
                </c:pt>
                <c:pt idx="10">
                  <c:v>47</c:v>
                </c:pt>
                <c:pt idx="11">
                  <c:v>290</c:v>
                </c:pt>
                <c:pt idx="12">
                  <c:v>410</c:v>
                </c:pt>
                <c:pt idx="13">
                  <c:v>76</c:v>
                </c:pt>
                <c:pt idx="14">
                  <c:v>113</c:v>
                </c:pt>
                <c:pt idx="15">
                  <c:v>356</c:v>
                </c:pt>
                <c:pt idx="16">
                  <c:v>268</c:v>
                </c:pt>
                <c:pt idx="17">
                  <c:v>223</c:v>
                </c:pt>
                <c:pt idx="18">
                  <c:v>161</c:v>
                </c:pt>
                <c:pt idx="19">
                  <c:v>138</c:v>
                </c:pt>
                <c:pt idx="20">
                  <c:v>467</c:v>
                </c:pt>
                <c:pt idx="2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B5-4D06-916E-0CADD191A6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73728"/>
        <c:axId val="-1548465024"/>
        <c:axId val="0"/>
      </c:bar3DChart>
      <c:catAx>
        <c:axId val="-1548473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/>
            </a:pPr>
            <a:endParaRPr lang="el-GR"/>
          </a:p>
        </c:txPr>
        <c:crossAx val="-1548465024"/>
        <c:crosses val="autoZero"/>
        <c:auto val="1"/>
        <c:lblAlgn val="ctr"/>
        <c:lblOffset val="100"/>
        <c:noMultiLvlLbl val="0"/>
      </c:catAx>
      <c:valAx>
        <c:axId val="-154846502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-1548473728"/>
        <c:crosses val="autoZero"/>
        <c:crossBetween val="between"/>
      </c:valAx>
      <c:spPr>
        <a:effectLst>
          <a:outerShdw blurRad="50800" dist="12700" dir="5400000" algn="ctr" rotWithShape="0">
            <a:srgbClr val="000000">
              <a:alpha val="43137"/>
            </a:srgbClr>
          </a:outerShdw>
        </a:effectLst>
      </c:spPr>
    </c:plotArea>
    <c:legend>
      <c:legendPos val="b"/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30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ΕΓΓΕΓΡΑΜΜΕΝΟΙ ΦΟΙΤΗΤΕΣ ΑΜΕΑ (ΕΝΤΟΣ ΚΑΝΟΝΙΚΗΣ ΔΙΑΡΚΕΙΑΣ ΦΟΙΤΗΣΗΣ ) ΑΚ. ΕΤΟΥΣ 20</a:t>
            </a:r>
            <a:r>
              <a:rPr lang="en-US" sz="1100"/>
              <a:t>23</a:t>
            </a:r>
            <a:r>
              <a:rPr lang="el-GR" sz="1100"/>
              <a:t>-202</a:t>
            </a:r>
            <a:r>
              <a:rPr lang="en-US" sz="1100"/>
              <a:t>4</a:t>
            </a:r>
          </a:p>
        </c:rich>
      </c:tx>
      <c:layout>
        <c:manualLayout>
          <c:xMode val="edge"/>
          <c:yMode val="edge"/>
          <c:x val="0.33262858051075306"/>
          <c:y val="2.3337957110735739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'Εγγεγραμμένοι ΑΜΕΑ'!$A$3</c:f>
              <c:strCache>
                <c:ptCount val="1"/>
                <c:pt idx="0">
                  <c:v>Άνδρες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'Εγγεγραμμένοι ΑΜΕΑ'!$B$2:$L$2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
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
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'Εγγεγραμμένοι ΑΜΕΑ'!$B$3:$L$3</c:f>
              <c:numCache>
                <c:formatCode>0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 formatCode="General">
                  <c:v>1</c:v>
                </c:pt>
                <c:pt idx="10" formatCode="General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A-42DD-B6C7-E177EEA4B7BD}"/>
            </c:ext>
          </c:extLst>
        </c:ser>
        <c:ser>
          <c:idx val="1"/>
          <c:order val="1"/>
          <c:tx>
            <c:strRef>
              <c:f>'Εγγεγραμμένοι ΑΜΕΑ'!$A$4</c:f>
              <c:strCache>
                <c:ptCount val="1"/>
                <c:pt idx="0">
                  <c:v>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'Εγγεγραμμένοι ΑΜΕΑ'!$B$2:$L$2</c:f>
              <c:strCache>
                <c:ptCount val="11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
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
Αθλητισμού</c:v>
                </c:pt>
                <c:pt idx="8">
                  <c:v>Τμήμα
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</c:strCache>
            </c:strRef>
          </c:cat>
          <c:val>
            <c:numRef>
              <c:f>'Εγγεγραμμένοι ΑΜΕΑ'!$B$4:$L$4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1</c:v>
                </c:pt>
                <c:pt idx="9" formatCode="General">
                  <c:v>0</c:v>
                </c:pt>
                <c:pt idx="10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A-42DD-B6C7-E177EEA4B7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71552"/>
        <c:axId val="-1548474816"/>
        <c:axId val="0"/>
      </c:bar3DChart>
      <c:catAx>
        <c:axId val="-154847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-1548474816"/>
        <c:crosses val="autoZero"/>
        <c:auto val="1"/>
        <c:lblAlgn val="ctr"/>
        <c:lblOffset val="100"/>
        <c:noMultiLvlLbl val="0"/>
      </c:catAx>
      <c:valAx>
        <c:axId val="-154847481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-1548471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400" baseline="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ΕΓΓΕΓΡΑΜΜΕΝΟΙ ΦΟΙΤΗΤΕΣ ΑΜΕΑ (ΕΝΤΟΣ ΚΑΝΟΝΙΚΗΣ ΔΙΑΡΚΕΙΑΣ ΦΟΙΤΗΣΗΣ ) ΑΚ. ΕΤΟΥΣ 20</a:t>
            </a:r>
            <a:r>
              <a:rPr lang="en-US" sz="1100"/>
              <a:t>23</a:t>
            </a:r>
            <a:r>
              <a:rPr lang="el-GR" sz="1100"/>
              <a:t>-202</a:t>
            </a:r>
            <a:r>
              <a:rPr lang="en-US" sz="1100"/>
              <a:t>4</a:t>
            </a:r>
          </a:p>
        </c:rich>
      </c:tx>
      <c:layout>
        <c:manualLayout>
          <c:xMode val="edge"/>
          <c:yMode val="edge"/>
          <c:x val="0.34039874040473628"/>
          <c:y val="2.7777943127540575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'Εγγεγραμμένοι ΑΜΕΑ'!$A$8</c:f>
              <c:strCache>
                <c:ptCount val="1"/>
                <c:pt idx="0">
                  <c:v>Άνδρες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'Εγγεγραμμένοι ΑΜΕΑ'!$B$7:$L$7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'Εγγεγραμμένοι ΑΜΕΑ'!$B$8:$L$8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4-4A7A-BEBA-54A1E943EE3E}"/>
            </c:ext>
          </c:extLst>
        </c:ser>
        <c:ser>
          <c:idx val="1"/>
          <c:order val="1"/>
          <c:tx>
            <c:strRef>
              <c:f>'Εγγεγραμμένοι ΑΜΕΑ'!$A$9</c:f>
              <c:strCache>
                <c:ptCount val="1"/>
                <c:pt idx="0">
                  <c:v>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'Εγγεγραμμένοι ΑΜΕΑ'!$B$7:$L$7</c:f>
              <c:strCache>
                <c:ptCount val="11"/>
                <c:pt idx="0">
                  <c:v>Τμήμα
Διοικητικής Επιστήμης και Τεχνολογίας </c:v>
                </c:pt>
                <c:pt idx="1">
                  <c:v>Τμήμα
Επιστήμης Διατροφής και Διαιτολογίας</c:v>
                </c:pt>
                <c:pt idx="2">
                  <c:v>Τμήμα
Επιστήμης και Τεχνολογίας Τροφίμων </c:v>
                </c:pt>
                <c:pt idx="3">
                  <c:v>Τμήμα
Ηλεκτρολόγων Μηχανικών και Μηχανικών Υπολογιστών </c:v>
                </c:pt>
                <c:pt idx="4">
                  <c:v>Τμήμα
Λογιστικής και Χρηματοοικονομικής </c:v>
                </c:pt>
                <c:pt idx="5">
                  <c:v>Τμήμα
Λογοθεραπείας</c:v>
                </c:pt>
                <c:pt idx="6">
                  <c:v>Τμήμα
Μηχανολόγων Μηχανικών </c:v>
                </c:pt>
                <c:pt idx="7">
                  <c:v>Τμήμα
Παραστατικών και Ψηφιακών Τεχνών</c:v>
                </c:pt>
                <c:pt idx="8">
                  <c:v>Τμήμα
Πολιτικών Μηχανικών</c:v>
                </c:pt>
                <c:pt idx="9">
                  <c:v>Τμήμα
Φυσικοθεραπείας</c:v>
                </c:pt>
                <c:pt idx="10">
                  <c:v>Τμήμα
Ψηφιακών Συστημάτων</c:v>
                </c:pt>
              </c:strCache>
            </c:strRef>
          </c:cat>
          <c:val>
            <c:numRef>
              <c:f>'Εγγεγραμμένοι ΑΜΕΑ'!$B$9:$L$9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4-4A7A-BEBA-54A1E943EE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75360"/>
        <c:axId val="-1548467200"/>
        <c:axId val="0"/>
      </c:bar3DChart>
      <c:catAx>
        <c:axId val="-154847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-1548467200"/>
        <c:crosses val="autoZero"/>
        <c:auto val="1"/>
        <c:lblAlgn val="ctr"/>
        <c:lblOffset val="100"/>
        <c:noMultiLvlLbl val="0"/>
      </c:catAx>
      <c:valAx>
        <c:axId val="-1548467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548475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400" baseline="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l-GR" sz="1100"/>
              <a:t>ΕΙΣΕΡΧΟΜΕΝΟΙ</a:t>
            </a:r>
            <a:r>
              <a:rPr lang="el-GR" sz="1100" baseline="0"/>
              <a:t> </a:t>
            </a:r>
            <a:r>
              <a:rPr lang="el-GR" sz="1100"/>
              <a:t>ΦΟΙΤΗΤΕΣ </a:t>
            </a:r>
            <a:r>
              <a:rPr lang="en-US" sz="1100"/>
              <a:t>ERASMUS </a:t>
            </a:r>
            <a:r>
              <a:rPr lang="el-GR" sz="1100"/>
              <a:t>ΑΚ. ΕΤΟΥΣ 20</a:t>
            </a:r>
            <a:r>
              <a:rPr lang="en-US" sz="1100"/>
              <a:t>23</a:t>
            </a:r>
            <a:r>
              <a:rPr lang="el-GR" sz="1100"/>
              <a:t>-202</a:t>
            </a:r>
            <a:r>
              <a:rPr lang="en-US" sz="1100"/>
              <a:t>4</a:t>
            </a:r>
          </a:p>
        </c:rich>
      </c:tx>
      <c:overlay val="1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'Φοιτητές ERASMUS'!$A$3:$D$3</c:f>
              <c:strCache>
                <c:ptCount val="4"/>
                <c:pt idx="0">
                  <c:v>Εισερχόμενοι φοιτητές ERASMUS (Άνδρες)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'Φοιτητές ERASMUS'!$E$2:$Z$2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  <c:pt idx="11">
                  <c:v>Τμήμα
Διοικητικής Επιστήμης και Τεχνολογίας </c:v>
                </c:pt>
                <c:pt idx="12">
                  <c:v>Τμήμα
Επιστήμης Διατροφής και Διαιτολογίας</c:v>
                </c:pt>
                <c:pt idx="13">
                  <c:v>Τμήμα
Επιστήμης και Τεχνολογίας Τροφίμων </c:v>
                </c:pt>
                <c:pt idx="14">
                  <c:v>Τμήμα
Ηλεκτρολόγων Μηχανικών και Μηχανικών Υπολογιστών </c:v>
                </c:pt>
                <c:pt idx="15">
                  <c:v>Τμήμα
Λογιστικής και Χρηματοοικονομικής </c:v>
                </c:pt>
                <c:pt idx="16">
                  <c:v>Τμήμα
Λογοθεραπείας</c:v>
                </c:pt>
                <c:pt idx="17">
                  <c:v>Τμήμα
Μηχανολόγων Μηχανικών </c:v>
                </c:pt>
                <c:pt idx="18">
                  <c:v>Τμήμα
Παραστατικών και Ψηφιακών Τεχνών</c:v>
                </c:pt>
                <c:pt idx="19">
                  <c:v>Τμήμα
Πολιτικών Μηχανικών</c:v>
                </c:pt>
                <c:pt idx="20">
                  <c:v>Τμήμα
Φυσικοθεραπείας</c:v>
                </c:pt>
                <c:pt idx="21">
                  <c:v>Τμήμα
Ψηφιακών Συστημάτων</c:v>
                </c:pt>
              </c:strCache>
            </c:strRef>
          </c:cat>
          <c:val>
            <c:numRef>
              <c:f>'Φοιτητές ERASMUS'!$E$3:$Z$3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 formatCode="General">
                  <c:v>1</c:v>
                </c:pt>
                <c:pt idx="10" formatCode="General">
                  <c:v>2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1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1</c:v>
                </c:pt>
                <c:pt idx="20" formatCode="General">
                  <c:v>0</c:v>
                </c:pt>
                <c:pt idx="2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4-4531-84E0-B26442D7859E}"/>
            </c:ext>
          </c:extLst>
        </c:ser>
        <c:ser>
          <c:idx val="1"/>
          <c:order val="1"/>
          <c:tx>
            <c:strRef>
              <c:f>'Φοιτητές ERASMUS'!$A$4:$D$4</c:f>
              <c:strCache>
                <c:ptCount val="4"/>
                <c:pt idx="0">
                  <c:v>Εισερχόμενοι φοιτητές ERASMUS (Γυναίκες)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'Φοιτητές ERASMUS'!$E$2:$Z$2</c:f>
              <c:strCache>
                <c:ptCount val="22"/>
                <c:pt idx="0">
                  <c:v>Τμήμα Οικονομικών Επιστημών</c:v>
                </c:pt>
                <c:pt idx="1">
                  <c:v>Τμήμα Πληροφορικής &amp; Τηλεπικοινωνιών</c:v>
                </c:pt>
                <c:pt idx="2">
                  <c:v>Τμήμα Ιστορίας Αρχαιολογίας και Διαχείρισης Πολιτισμικών Αγαθών</c:v>
                </c:pt>
                <c:pt idx="3">
                  <c:v>Τμήμα Φιλολογίας</c:v>
                </c:pt>
                <c:pt idx="4">
                  <c:v>Τμήμα Κοινωνικής και Εκπαιδευτικής Πολιτικής</c:v>
                </c:pt>
                <c:pt idx="5">
                  <c:v>Τμήμα Πολιτικής Επιστήμης και Διεθνών Σχέσεων</c:v>
                </c:pt>
                <c:pt idx="6">
                  <c:v>Τμήμα Θεατρικών Σπουδών</c:v>
                </c:pt>
                <c:pt idx="7">
                  <c:v>Τμήμα Οργάνωσης και Διαχείρισης Αθλητισμού</c:v>
                </c:pt>
                <c:pt idx="8">
                  <c:v>Τμήμα Νοσηλευτικής</c:v>
                </c:pt>
                <c:pt idx="9">
                  <c:v>Τμήμα Γεωπονίας</c:v>
                </c:pt>
                <c:pt idx="10">
                  <c:v>Τμήμα
Διοίκησης Επιχειρήσεων και Οργανισμών </c:v>
                </c:pt>
                <c:pt idx="11">
                  <c:v>Τμήμα
Διοικητικής Επιστήμης και Τεχνολογίας </c:v>
                </c:pt>
                <c:pt idx="12">
                  <c:v>Τμήμα
Επιστήμης Διατροφής και Διαιτολογίας</c:v>
                </c:pt>
                <c:pt idx="13">
                  <c:v>Τμήμα
Επιστήμης και Τεχνολογίας Τροφίμων </c:v>
                </c:pt>
                <c:pt idx="14">
                  <c:v>Τμήμα
Ηλεκτρολόγων Μηχανικών και Μηχανικών Υπολογιστών </c:v>
                </c:pt>
                <c:pt idx="15">
                  <c:v>Τμήμα
Λογιστικής και Χρηματοοικονομικής </c:v>
                </c:pt>
                <c:pt idx="16">
                  <c:v>Τμήμα
Λογοθεραπείας</c:v>
                </c:pt>
                <c:pt idx="17">
                  <c:v>Τμήμα
Μηχανολόγων Μηχανικών </c:v>
                </c:pt>
                <c:pt idx="18">
                  <c:v>Τμήμα
Παραστατικών και Ψηφιακών Τεχνών</c:v>
                </c:pt>
                <c:pt idx="19">
                  <c:v>Τμήμα
Πολιτικών Μηχανικών</c:v>
                </c:pt>
                <c:pt idx="20">
                  <c:v>Τμήμα
Φυσικοθεραπείας</c:v>
                </c:pt>
                <c:pt idx="21">
                  <c:v>Τμήμα
Ψηφιακών Συστημάτων</c:v>
                </c:pt>
              </c:strCache>
            </c:strRef>
          </c:cat>
          <c:val>
            <c:numRef>
              <c:f>'Φοιτητές ERASMUS'!$E$4:$Z$4</c:f>
              <c:numCache>
                <c:formatCode>0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0</c:v>
                </c:pt>
                <c:pt idx="8">
                  <c:v>7</c:v>
                </c:pt>
                <c:pt idx="9" formatCode="General">
                  <c:v>1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4-4531-84E0-B26442D785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548473184"/>
        <c:axId val="-1548480256"/>
        <c:axId val="-1555496928"/>
      </c:bar3DChart>
      <c:catAx>
        <c:axId val="-154847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l-GR"/>
          </a:p>
        </c:txPr>
        <c:crossAx val="-1548480256"/>
        <c:crosses val="autoZero"/>
        <c:auto val="1"/>
        <c:lblAlgn val="ctr"/>
        <c:lblOffset val="100"/>
        <c:noMultiLvlLbl val="0"/>
      </c:catAx>
      <c:valAx>
        <c:axId val="-1548480256"/>
        <c:scaling>
          <c:orientation val="minMax"/>
          <c:max val="12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-1548473184"/>
        <c:crosses val="autoZero"/>
        <c:crossBetween val="between"/>
        <c:majorUnit val="4"/>
      </c:valAx>
      <c:serAx>
        <c:axId val="-1555496928"/>
        <c:scaling>
          <c:orientation val="minMax"/>
        </c:scaling>
        <c:delete val="1"/>
        <c:axPos val="b"/>
        <c:majorTickMark val="none"/>
        <c:minorTickMark val="none"/>
        <c:tickLblPos val="none"/>
        <c:crossAx val="-1548480256"/>
        <c:crosses val="autoZero"/>
      </c:serAx>
    </c:plotArea>
    <c:legend>
      <c:legendPos val="b"/>
      <c:layout>
        <c:manualLayout>
          <c:xMode val="edge"/>
          <c:yMode val="edge"/>
          <c:x val="0.17359755030621171"/>
          <c:y val="0.90448643915809113"/>
          <c:w val="0.68058245844269449"/>
          <c:h val="6.7725622922058734E-2"/>
        </c:manualLayout>
      </c:layout>
      <c:overlay val="0"/>
      <c:txPr>
        <a:bodyPr/>
        <a:lstStyle/>
        <a:p>
          <a:pPr>
            <a:defRPr sz="800"/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300"/>
      </a:pPr>
      <a:endParaRPr lang="el-GR"/>
    </a:p>
  </c:txPr>
  <c:printSettings>
    <c:headerFooter/>
    <c:pageMargins b="0.750000000000002" l="0.70000000000000062" r="0.70000000000000062" t="0.750000000000002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14547</xdr:rowOff>
    </xdr:from>
    <xdr:to>
      <xdr:col>21</xdr:col>
      <xdr:colOff>-1</xdr:colOff>
      <xdr:row>69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38100</xdr:rowOff>
    </xdr:from>
    <xdr:to>
      <xdr:col>21</xdr:col>
      <xdr:colOff>-1</xdr:colOff>
      <xdr:row>112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10390</xdr:rowOff>
    </xdr:from>
    <xdr:to>
      <xdr:col>12</xdr:col>
      <xdr:colOff>0</xdr:colOff>
      <xdr:row>45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19050</xdr:rowOff>
    </xdr:from>
    <xdr:to>
      <xdr:col>11</xdr:col>
      <xdr:colOff>1313295</xdr:colOff>
      <xdr:row>80</xdr:row>
      <xdr:rowOff>152400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13855</xdr:rowOff>
    </xdr:from>
    <xdr:to>
      <xdr:col>23</xdr:col>
      <xdr:colOff>0</xdr:colOff>
      <xdr:row>63</xdr:row>
      <xdr:rowOff>13855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12123</xdr:rowOff>
    </xdr:from>
    <xdr:to>
      <xdr:col>23</xdr:col>
      <xdr:colOff>0</xdr:colOff>
      <xdr:row>106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106728</xdr:rowOff>
    </xdr:from>
    <xdr:to>
      <xdr:col>12</xdr:col>
      <xdr:colOff>1</xdr:colOff>
      <xdr:row>29</xdr:row>
      <xdr:rowOff>71704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31</xdr:row>
      <xdr:rowOff>0</xdr:rowOff>
    </xdr:from>
    <xdr:to>
      <xdr:col>12</xdr:col>
      <xdr:colOff>1</xdr:colOff>
      <xdr:row>47</xdr:row>
      <xdr:rowOff>130628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30991</xdr:rowOff>
    </xdr:from>
    <xdr:to>
      <xdr:col>26</xdr:col>
      <xdr:colOff>19050</xdr:colOff>
      <xdr:row>43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129158</xdr:rowOff>
    </xdr:from>
    <xdr:to>
      <xdr:col>26</xdr:col>
      <xdr:colOff>0</xdr:colOff>
      <xdr:row>76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5762</xdr:rowOff>
    </xdr:from>
    <xdr:to>
      <xdr:col>6</xdr:col>
      <xdr:colOff>0</xdr:colOff>
      <xdr:row>71</xdr:row>
      <xdr:rowOff>115260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26</xdr:row>
      <xdr:rowOff>13855</xdr:rowOff>
    </xdr:from>
    <xdr:to>
      <xdr:col>16</xdr:col>
      <xdr:colOff>30481</xdr:colOff>
      <xdr:row>63</xdr:row>
      <xdr:rowOff>30480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45026</xdr:colOff>
      <xdr:row>27</xdr:row>
      <xdr:rowOff>90056</xdr:rowOff>
    </xdr:from>
    <xdr:to>
      <xdr:col>15</xdr:col>
      <xdr:colOff>0</xdr:colOff>
      <xdr:row>65</xdr:row>
      <xdr:rowOff>148938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71" zoomScaleNormal="71" workbookViewId="0">
      <selection activeCell="L25" sqref="L25"/>
    </sheetView>
  </sheetViews>
  <sheetFormatPr defaultRowHeight="12.75" x14ac:dyDescent="0.2"/>
  <cols>
    <col min="1" max="1" width="63.33203125" customWidth="1"/>
    <col min="2" max="2" width="33.33203125" customWidth="1"/>
    <col min="3" max="3" width="39.83203125" bestFit="1" customWidth="1"/>
    <col min="4" max="4" width="36" customWidth="1"/>
    <col min="5" max="5" width="39.5" customWidth="1"/>
    <col min="6" max="6" width="47.83203125" customWidth="1"/>
    <col min="7" max="7" width="47.1640625" bestFit="1" customWidth="1"/>
    <col min="8" max="8" width="34" customWidth="1"/>
    <col min="9" max="9" width="32.83203125" customWidth="1"/>
    <col min="10" max="10" width="31.6640625" customWidth="1"/>
    <col min="11" max="11" width="30.5" customWidth="1"/>
    <col min="12" max="12" width="34.6640625" customWidth="1"/>
  </cols>
  <sheetData>
    <row r="1" spans="1:12" ht="37.9" customHeight="1" x14ac:dyDescent="0.2">
      <c r="A1" s="43" t="s">
        <v>108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82.9" customHeight="1" x14ac:dyDescent="0.2">
      <c r="A2" s="14"/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10</v>
      </c>
    </row>
    <row r="3" spans="1:12" ht="39.6" customHeight="1" x14ac:dyDescent="0.2">
      <c r="A3" s="15" t="s">
        <v>91</v>
      </c>
      <c r="B3" s="30">
        <v>94</v>
      </c>
      <c r="C3" s="30">
        <v>126</v>
      </c>
      <c r="D3" s="30">
        <v>26</v>
      </c>
      <c r="E3" s="30">
        <v>11</v>
      </c>
      <c r="F3" s="30">
        <v>28</v>
      </c>
      <c r="G3" s="30">
        <v>34</v>
      </c>
      <c r="H3" s="30">
        <v>7</v>
      </c>
      <c r="I3" s="30">
        <v>77</v>
      </c>
      <c r="J3" s="30">
        <v>17</v>
      </c>
      <c r="K3" s="30">
        <v>41</v>
      </c>
      <c r="L3" s="30">
        <v>118</v>
      </c>
    </row>
    <row r="4" spans="1:12" ht="33.6" customHeight="1" x14ac:dyDescent="0.2">
      <c r="A4" s="15" t="s">
        <v>92</v>
      </c>
      <c r="B4" s="30">
        <v>81</v>
      </c>
      <c r="C4" s="30">
        <v>26</v>
      </c>
      <c r="D4" s="30">
        <v>31</v>
      </c>
      <c r="E4" s="30">
        <v>72</v>
      </c>
      <c r="F4" s="30">
        <v>77</v>
      </c>
      <c r="G4" s="30">
        <v>51</v>
      </c>
      <c r="H4" s="30">
        <v>59</v>
      </c>
      <c r="I4" s="30">
        <v>25</v>
      </c>
      <c r="J4" s="30">
        <v>37</v>
      </c>
      <c r="K4" s="30">
        <v>57</v>
      </c>
      <c r="L4" s="30">
        <v>119</v>
      </c>
    </row>
    <row r="5" spans="1:12" ht="48.6" customHeight="1" x14ac:dyDescent="0.2">
      <c r="A5" s="15" t="s">
        <v>61</v>
      </c>
      <c r="B5" s="30">
        <v>1</v>
      </c>
      <c r="C5" s="30">
        <v>0</v>
      </c>
      <c r="D5" s="30">
        <v>4</v>
      </c>
      <c r="E5" s="30">
        <v>2</v>
      </c>
      <c r="F5" s="30">
        <v>3</v>
      </c>
      <c r="G5" s="30">
        <v>5</v>
      </c>
      <c r="H5" s="30">
        <v>2</v>
      </c>
      <c r="I5" s="30">
        <v>6</v>
      </c>
      <c r="J5" s="30">
        <v>0</v>
      </c>
      <c r="K5" s="30">
        <v>6</v>
      </c>
      <c r="L5" s="30">
        <v>3</v>
      </c>
    </row>
    <row r="6" spans="1:12" ht="40.15" customHeight="1" x14ac:dyDescent="0.2">
      <c r="A6" s="15" t="s">
        <v>62</v>
      </c>
      <c r="B6" s="30">
        <v>0</v>
      </c>
      <c r="C6" s="30">
        <v>1</v>
      </c>
      <c r="D6" s="30">
        <v>9</v>
      </c>
      <c r="E6" s="30">
        <v>1</v>
      </c>
      <c r="F6" s="30">
        <v>10</v>
      </c>
      <c r="G6" s="30">
        <v>1</v>
      </c>
      <c r="H6" s="30">
        <v>3</v>
      </c>
      <c r="I6" s="30">
        <v>8</v>
      </c>
      <c r="J6" s="30">
        <v>1</v>
      </c>
      <c r="K6" s="30">
        <v>3</v>
      </c>
      <c r="L6" s="30">
        <v>2</v>
      </c>
    </row>
    <row r="7" spans="1:12" ht="33.6" customHeight="1" x14ac:dyDescent="0.2">
      <c r="A7" s="15" t="s">
        <v>63</v>
      </c>
      <c r="B7" s="30">
        <v>1</v>
      </c>
      <c r="C7" s="30">
        <v>7</v>
      </c>
      <c r="D7" s="30">
        <v>1</v>
      </c>
      <c r="E7" s="30">
        <v>0</v>
      </c>
      <c r="F7" s="30">
        <v>0</v>
      </c>
      <c r="G7" s="30">
        <v>5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</row>
    <row r="8" spans="1:12" ht="36.6" customHeight="1" x14ac:dyDescent="0.2">
      <c r="A8" s="15" t="s">
        <v>64</v>
      </c>
      <c r="B8" s="30">
        <v>0</v>
      </c>
      <c r="C8" s="30">
        <v>1</v>
      </c>
      <c r="D8" s="30">
        <v>2</v>
      </c>
      <c r="E8" s="30">
        <v>1</v>
      </c>
      <c r="F8" s="30">
        <v>0</v>
      </c>
      <c r="G8" s="30">
        <v>11</v>
      </c>
      <c r="H8" s="30">
        <v>0</v>
      </c>
      <c r="I8" s="30">
        <v>0</v>
      </c>
      <c r="J8" s="30">
        <v>0</v>
      </c>
      <c r="K8" s="30">
        <v>4</v>
      </c>
      <c r="L8" s="30">
        <v>0</v>
      </c>
    </row>
    <row r="9" spans="1:12" ht="39.6" customHeight="1" x14ac:dyDescent="0.2">
      <c r="A9" s="15" t="s">
        <v>65</v>
      </c>
      <c r="B9" s="30">
        <v>1</v>
      </c>
      <c r="C9" s="30">
        <v>0</v>
      </c>
      <c r="D9" s="30">
        <v>0</v>
      </c>
      <c r="E9" s="30">
        <v>0</v>
      </c>
      <c r="F9" s="30">
        <v>0</v>
      </c>
      <c r="G9" s="30">
        <v>1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1:12" ht="47.45" customHeight="1" x14ac:dyDescent="0.2">
      <c r="A10" s="15" t="s">
        <v>66</v>
      </c>
      <c r="B10" s="30">
        <v>0</v>
      </c>
      <c r="C10" s="30">
        <v>1</v>
      </c>
      <c r="D10" s="30">
        <v>0</v>
      </c>
      <c r="E10" s="30">
        <v>1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</row>
    <row r="11" spans="1:12" ht="35.450000000000003" customHeight="1" x14ac:dyDescent="0.2">
      <c r="A11" s="15" t="s">
        <v>67</v>
      </c>
      <c r="B11" s="30">
        <v>0</v>
      </c>
      <c r="C11" s="30">
        <v>0</v>
      </c>
      <c r="D11" s="30">
        <v>1</v>
      </c>
      <c r="E11" s="30">
        <v>1</v>
      </c>
      <c r="F11" s="30">
        <v>0</v>
      </c>
      <c r="G11" s="30">
        <v>1</v>
      </c>
      <c r="H11" s="30">
        <v>2</v>
      </c>
      <c r="I11" s="30">
        <v>2</v>
      </c>
      <c r="J11" s="30">
        <v>0</v>
      </c>
      <c r="K11" s="30">
        <v>3</v>
      </c>
      <c r="L11" s="30">
        <v>3</v>
      </c>
    </row>
    <row r="12" spans="1:12" ht="44.45" customHeight="1" x14ac:dyDescent="0.2">
      <c r="A12" s="15" t="s">
        <v>68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1</v>
      </c>
      <c r="H12" s="30">
        <v>5</v>
      </c>
      <c r="I12" s="30">
        <v>0</v>
      </c>
      <c r="J12" s="30">
        <v>0</v>
      </c>
      <c r="K12" s="30">
        <v>1</v>
      </c>
      <c r="L12" s="30">
        <v>0</v>
      </c>
    </row>
    <row r="13" spans="1:12" ht="15.75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60.6" customHeight="1" x14ac:dyDescent="0.2">
      <c r="A14" s="14"/>
      <c r="B14" s="15" t="s">
        <v>11</v>
      </c>
      <c r="C14" s="15" t="s">
        <v>12</v>
      </c>
      <c r="D14" s="15" t="s">
        <v>13</v>
      </c>
      <c r="E14" s="15" t="s">
        <v>14</v>
      </c>
      <c r="F14" s="15" t="s">
        <v>15</v>
      </c>
      <c r="G14" s="15" t="s">
        <v>16</v>
      </c>
      <c r="H14" s="15" t="s">
        <v>17</v>
      </c>
      <c r="I14" s="15" t="s">
        <v>18</v>
      </c>
      <c r="J14" s="15" t="s">
        <v>19</v>
      </c>
      <c r="K14" s="15" t="s">
        <v>20</v>
      </c>
      <c r="L14" s="15" t="s">
        <v>21</v>
      </c>
    </row>
    <row r="15" spans="1:12" ht="42" customHeight="1" x14ac:dyDescent="0.2">
      <c r="A15" s="15" t="s">
        <v>59</v>
      </c>
      <c r="B15" s="30">
        <v>95</v>
      </c>
      <c r="C15" s="30">
        <v>34</v>
      </c>
      <c r="D15" s="30">
        <v>35</v>
      </c>
      <c r="E15" s="30">
        <v>176</v>
      </c>
      <c r="F15" s="30">
        <v>82</v>
      </c>
      <c r="G15" s="30">
        <v>8</v>
      </c>
      <c r="H15" s="30">
        <v>110</v>
      </c>
      <c r="I15" s="30">
        <v>20</v>
      </c>
      <c r="J15" s="30">
        <v>70</v>
      </c>
      <c r="K15" s="30">
        <v>41</v>
      </c>
      <c r="L15" s="30">
        <v>106</v>
      </c>
    </row>
    <row r="16" spans="1:12" ht="45" customHeight="1" x14ac:dyDescent="0.2">
      <c r="A16" s="15" t="s">
        <v>60</v>
      </c>
      <c r="B16" s="30">
        <v>47</v>
      </c>
      <c r="C16" s="30">
        <v>92</v>
      </c>
      <c r="D16" s="30">
        <v>121</v>
      </c>
      <c r="E16" s="30">
        <v>28</v>
      </c>
      <c r="F16" s="30">
        <v>95</v>
      </c>
      <c r="G16" s="30">
        <v>55</v>
      </c>
      <c r="H16" s="30">
        <v>22</v>
      </c>
      <c r="I16" s="30">
        <v>94</v>
      </c>
      <c r="J16" s="30">
        <v>62</v>
      </c>
      <c r="K16" s="30">
        <v>35</v>
      </c>
      <c r="L16" s="30">
        <v>24</v>
      </c>
    </row>
    <row r="17" spans="1:12" ht="45.6" customHeight="1" x14ac:dyDescent="0.2">
      <c r="A17" s="15" t="s">
        <v>61</v>
      </c>
      <c r="B17" s="30">
        <v>1</v>
      </c>
      <c r="C17" s="30">
        <v>0</v>
      </c>
      <c r="D17" s="30">
        <v>0</v>
      </c>
      <c r="E17" s="30">
        <v>1</v>
      </c>
      <c r="F17" s="30">
        <v>0</v>
      </c>
      <c r="G17" s="30">
        <v>0</v>
      </c>
      <c r="H17" s="30">
        <v>1</v>
      </c>
      <c r="I17" s="30">
        <v>3</v>
      </c>
      <c r="J17" s="30">
        <v>1</v>
      </c>
      <c r="K17" s="30">
        <v>1</v>
      </c>
      <c r="L17" s="30">
        <v>0</v>
      </c>
    </row>
    <row r="18" spans="1:12" ht="58.15" customHeight="1" x14ac:dyDescent="0.2">
      <c r="A18" s="15" t="s">
        <v>62</v>
      </c>
      <c r="B18" s="30">
        <v>3</v>
      </c>
      <c r="C18" s="30">
        <v>5</v>
      </c>
      <c r="D18" s="30">
        <v>0</v>
      </c>
      <c r="E18" s="30">
        <v>0</v>
      </c>
      <c r="F18" s="30">
        <v>2</v>
      </c>
      <c r="G18" s="30">
        <v>4</v>
      </c>
      <c r="H18" s="30">
        <v>0</v>
      </c>
      <c r="I18" s="30">
        <v>1</v>
      </c>
      <c r="J18" s="30">
        <v>0</v>
      </c>
      <c r="K18" s="30">
        <v>1</v>
      </c>
      <c r="L18" s="30">
        <v>0</v>
      </c>
    </row>
    <row r="19" spans="1:12" ht="33.6" customHeight="1" x14ac:dyDescent="0.2">
      <c r="A19" s="15" t="s">
        <v>63</v>
      </c>
      <c r="B19" s="30">
        <v>9</v>
      </c>
      <c r="C19" s="30">
        <v>5</v>
      </c>
      <c r="D19" s="30">
        <v>0</v>
      </c>
      <c r="E19" s="30">
        <v>11</v>
      </c>
      <c r="F19" s="30">
        <v>7</v>
      </c>
      <c r="G19" s="30">
        <v>0</v>
      </c>
      <c r="H19" s="30">
        <v>11</v>
      </c>
      <c r="I19" s="30">
        <v>0</v>
      </c>
      <c r="J19" s="30">
        <v>0</v>
      </c>
      <c r="K19" s="30">
        <v>0</v>
      </c>
      <c r="L19" s="30">
        <v>1</v>
      </c>
    </row>
    <row r="20" spans="1:12" ht="36.6" customHeight="1" x14ac:dyDescent="0.2">
      <c r="A20" s="15" t="s">
        <v>64</v>
      </c>
      <c r="B20" s="30">
        <v>4</v>
      </c>
      <c r="C20" s="30">
        <v>12</v>
      </c>
      <c r="D20" s="30">
        <v>2</v>
      </c>
      <c r="E20" s="30">
        <v>2</v>
      </c>
      <c r="F20" s="30">
        <v>7</v>
      </c>
      <c r="G20" s="30">
        <v>0</v>
      </c>
      <c r="H20" s="30">
        <v>2</v>
      </c>
      <c r="I20" s="30">
        <v>0</v>
      </c>
      <c r="J20" s="30">
        <v>0</v>
      </c>
      <c r="K20" s="30">
        <v>0</v>
      </c>
      <c r="L20" s="30">
        <v>1</v>
      </c>
    </row>
    <row r="21" spans="1:12" ht="42.6" customHeight="1" x14ac:dyDescent="0.2">
      <c r="A21" s="15" t="s">
        <v>65</v>
      </c>
      <c r="B21" s="30">
        <v>1</v>
      </c>
      <c r="C21" s="30">
        <v>0</v>
      </c>
      <c r="D21" s="30">
        <v>0</v>
      </c>
      <c r="E21" s="30">
        <v>6</v>
      </c>
      <c r="F21" s="30">
        <v>1</v>
      </c>
      <c r="G21" s="30">
        <v>0</v>
      </c>
      <c r="H21" s="30">
        <v>4</v>
      </c>
      <c r="I21" s="30">
        <v>0</v>
      </c>
      <c r="J21" s="30">
        <v>1</v>
      </c>
      <c r="K21" s="30">
        <v>7</v>
      </c>
      <c r="L21" s="30">
        <v>3</v>
      </c>
    </row>
    <row r="22" spans="1:12" ht="30.6" customHeight="1" x14ac:dyDescent="0.2">
      <c r="A22" s="15" t="s">
        <v>66</v>
      </c>
      <c r="B22" s="30">
        <v>0</v>
      </c>
      <c r="C22" s="30">
        <v>3</v>
      </c>
      <c r="D22" s="30">
        <v>0</v>
      </c>
      <c r="E22" s="30">
        <v>0</v>
      </c>
      <c r="F22" s="30">
        <v>0</v>
      </c>
      <c r="G22" s="30">
        <v>5</v>
      </c>
      <c r="H22" s="30">
        <v>1</v>
      </c>
      <c r="I22" s="30">
        <v>0</v>
      </c>
      <c r="J22" s="30">
        <v>0</v>
      </c>
      <c r="K22" s="30">
        <v>4</v>
      </c>
      <c r="L22" s="30">
        <v>3</v>
      </c>
    </row>
    <row r="23" spans="1:12" ht="33.6" customHeight="1" x14ac:dyDescent="0.2">
      <c r="A23" s="15" t="s">
        <v>67</v>
      </c>
      <c r="B23" s="30">
        <v>2</v>
      </c>
      <c r="C23" s="30">
        <v>3</v>
      </c>
      <c r="D23" s="30">
        <v>0</v>
      </c>
      <c r="E23" s="30">
        <v>1</v>
      </c>
      <c r="F23" s="30">
        <v>0</v>
      </c>
      <c r="G23" s="30">
        <v>0</v>
      </c>
      <c r="H23" s="30">
        <v>2</v>
      </c>
      <c r="I23" s="30">
        <v>1</v>
      </c>
      <c r="J23" s="30">
        <v>0</v>
      </c>
      <c r="K23" s="30">
        <v>3</v>
      </c>
      <c r="L23" s="30">
        <v>0</v>
      </c>
    </row>
    <row r="24" spans="1:12" ht="33.6" customHeight="1" x14ac:dyDescent="0.2">
      <c r="A24" s="15" t="s">
        <v>68</v>
      </c>
      <c r="B24" s="30">
        <v>0</v>
      </c>
      <c r="C24" s="30">
        <v>6</v>
      </c>
      <c r="D24" s="30">
        <v>1</v>
      </c>
      <c r="E24" s="30">
        <v>1</v>
      </c>
      <c r="F24" s="30">
        <v>0</v>
      </c>
      <c r="G24" s="30">
        <v>5</v>
      </c>
      <c r="H24" s="30">
        <v>0</v>
      </c>
      <c r="I24" s="30">
        <v>1</v>
      </c>
      <c r="J24" s="30">
        <v>0</v>
      </c>
      <c r="K24" s="30">
        <v>2</v>
      </c>
      <c r="L24" s="30">
        <v>0</v>
      </c>
    </row>
    <row r="25" spans="1:12" ht="15.7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7" spans="1:12" x14ac:dyDescent="0.2">
      <c r="C27" t="s">
        <v>30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"/>
  <sheetViews>
    <sheetView zoomScale="66" zoomScaleNormal="66" workbookViewId="0">
      <selection activeCell="H5" sqref="H5"/>
    </sheetView>
  </sheetViews>
  <sheetFormatPr defaultRowHeight="12.75" x14ac:dyDescent="0.2"/>
  <cols>
    <col min="1" max="1" width="74" customWidth="1"/>
    <col min="2" max="2" width="35.83203125" customWidth="1"/>
    <col min="3" max="3" width="31.83203125" customWidth="1"/>
    <col min="4" max="4" width="34.33203125" customWidth="1"/>
    <col min="5" max="5" width="35.6640625" customWidth="1"/>
    <col min="6" max="6" width="32.83203125" customWidth="1"/>
    <col min="7" max="7" width="35" customWidth="1"/>
    <col min="8" max="8" width="34" customWidth="1"/>
    <col min="9" max="9" width="37.6640625" customWidth="1"/>
    <col min="10" max="10" width="37.1640625" customWidth="1"/>
    <col min="11" max="11" width="35.5" customWidth="1"/>
    <col min="12" max="12" width="34.5" customWidth="1"/>
  </cols>
  <sheetData>
    <row r="1" spans="1:12" ht="20.85" customHeight="1" x14ac:dyDescent="0.2">
      <c r="A1" s="44" t="s">
        <v>109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96.6" customHeight="1" x14ac:dyDescent="0.2">
      <c r="A2" s="14"/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5" t="s">
        <v>5</v>
      </c>
      <c r="H2" s="14" t="s">
        <v>6</v>
      </c>
      <c r="I2" s="15" t="s">
        <v>7</v>
      </c>
      <c r="J2" s="14" t="s">
        <v>8</v>
      </c>
      <c r="K2" s="15" t="s">
        <v>9</v>
      </c>
      <c r="L2" s="15" t="s">
        <v>10</v>
      </c>
    </row>
    <row r="3" spans="1:12" ht="40.9" customHeight="1" x14ac:dyDescent="0.2">
      <c r="A3" s="15" t="s">
        <v>69</v>
      </c>
      <c r="B3" s="30">
        <v>0</v>
      </c>
      <c r="C3" s="30">
        <v>1</v>
      </c>
      <c r="D3" s="30">
        <v>0</v>
      </c>
      <c r="E3" s="30">
        <v>0</v>
      </c>
      <c r="F3" s="30">
        <v>1</v>
      </c>
      <c r="G3" s="30">
        <v>1</v>
      </c>
      <c r="H3" s="30">
        <v>0</v>
      </c>
      <c r="I3" s="30">
        <v>1</v>
      </c>
      <c r="J3" s="30">
        <v>0</v>
      </c>
      <c r="K3" s="19">
        <v>0</v>
      </c>
      <c r="L3" s="19">
        <v>1</v>
      </c>
    </row>
    <row r="4" spans="1:12" ht="40.9" customHeight="1" x14ac:dyDescent="0.2">
      <c r="A4" s="15" t="s">
        <v>70</v>
      </c>
      <c r="B4" s="30">
        <v>0</v>
      </c>
      <c r="C4" s="30">
        <v>1</v>
      </c>
      <c r="D4" s="30">
        <v>0</v>
      </c>
      <c r="E4" s="30">
        <v>0</v>
      </c>
      <c r="F4" s="30">
        <v>1</v>
      </c>
      <c r="G4" s="30">
        <v>2</v>
      </c>
      <c r="H4" s="30">
        <v>2</v>
      </c>
      <c r="I4" s="30">
        <v>0</v>
      </c>
      <c r="J4" s="30">
        <v>1</v>
      </c>
      <c r="K4" s="19">
        <v>0</v>
      </c>
      <c r="L4" s="19">
        <v>0</v>
      </c>
    </row>
    <row r="5" spans="1:12" ht="44.45" customHeight="1" x14ac:dyDescent="0.2">
      <c r="A5" s="15" t="s">
        <v>71</v>
      </c>
      <c r="B5" s="30">
        <v>4</v>
      </c>
      <c r="C5" s="30">
        <v>18</v>
      </c>
      <c r="D5" s="30">
        <v>0</v>
      </c>
      <c r="E5" s="30">
        <v>0</v>
      </c>
      <c r="F5" s="30">
        <v>5</v>
      </c>
      <c r="G5" s="30">
        <v>1</v>
      </c>
      <c r="H5" s="30">
        <v>2</v>
      </c>
      <c r="I5" s="30">
        <v>4</v>
      </c>
      <c r="J5" s="30">
        <v>2</v>
      </c>
      <c r="K5" s="19">
        <v>0</v>
      </c>
      <c r="L5" s="19">
        <v>2</v>
      </c>
    </row>
    <row r="6" spans="1:12" ht="37.9" customHeight="1" x14ac:dyDescent="0.2">
      <c r="A6" s="15" t="s">
        <v>72</v>
      </c>
      <c r="B6" s="30">
        <v>4</v>
      </c>
      <c r="C6" s="30">
        <v>2</v>
      </c>
      <c r="D6" s="30">
        <v>4</v>
      </c>
      <c r="E6" s="30">
        <v>0</v>
      </c>
      <c r="F6" s="30">
        <v>18</v>
      </c>
      <c r="G6" s="30">
        <v>3</v>
      </c>
      <c r="H6" s="30">
        <v>1</v>
      </c>
      <c r="I6" s="30">
        <v>0</v>
      </c>
      <c r="J6" s="30">
        <v>2</v>
      </c>
      <c r="K6" s="19">
        <v>0</v>
      </c>
      <c r="L6" s="19">
        <v>17</v>
      </c>
    </row>
    <row r="7" spans="1:12" ht="15.75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112.15" customHeight="1" x14ac:dyDescent="0.2">
      <c r="A8" s="14"/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15" t="s">
        <v>17</v>
      </c>
      <c r="I8" s="15" t="s">
        <v>18</v>
      </c>
      <c r="J8" s="15" t="s">
        <v>19</v>
      </c>
      <c r="K8" s="15" t="s">
        <v>20</v>
      </c>
      <c r="L8" s="15" t="s">
        <v>21</v>
      </c>
    </row>
    <row r="9" spans="1:12" ht="44.45" customHeight="1" x14ac:dyDescent="0.2">
      <c r="A9" s="15" t="s">
        <v>69</v>
      </c>
      <c r="B9" s="19">
        <v>0</v>
      </c>
      <c r="C9" s="19">
        <v>1</v>
      </c>
      <c r="D9" s="19">
        <v>0</v>
      </c>
      <c r="E9" s="19">
        <v>14</v>
      </c>
      <c r="F9" s="19">
        <v>1</v>
      </c>
      <c r="G9" s="19">
        <v>0</v>
      </c>
      <c r="H9" s="19">
        <v>18</v>
      </c>
      <c r="I9" s="19">
        <v>1</v>
      </c>
      <c r="J9" s="19">
        <v>2</v>
      </c>
      <c r="K9" s="19">
        <v>16</v>
      </c>
      <c r="L9" s="19">
        <v>11</v>
      </c>
    </row>
    <row r="10" spans="1:12" ht="44.45" customHeight="1" x14ac:dyDescent="0.2">
      <c r="A10" s="15" t="s">
        <v>70</v>
      </c>
      <c r="B10" s="19">
        <v>0</v>
      </c>
      <c r="C10" s="19">
        <v>7</v>
      </c>
      <c r="D10" s="19">
        <v>0</v>
      </c>
      <c r="E10" s="19">
        <v>0</v>
      </c>
      <c r="F10" s="19">
        <v>0</v>
      </c>
      <c r="G10" s="19">
        <v>24</v>
      </c>
      <c r="H10" s="19">
        <v>1</v>
      </c>
      <c r="I10" s="19">
        <v>5</v>
      </c>
      <c r="J10" s="19">
        <v>2</v>
      </c>
      <c r="K10" s="19">
        <v>9</v>
      </c>
      <c r="L10" s="19">
        <v>3</v>
      </c>
    </row>
    <row r="11" spans="1:12" ht="43.15" customHeight="1" x14ac:dyDescent="0.2">
      <c r="A11" s="15" t="s">
        <v>71</v>
      </c>
      <c r="B11" s="19">
        <v>0</v>
      </c>
      <c r="C11" s="19">
        <v>0</v>
      </c>
      <c r="D11" s="19">
        <v>0</v>
      </c>
      <c r="E11" s="19">
        <v>0</v>
      </c>
      <c r="F11" s="19">
        <v>2</v>
      </c>
      <c r="G11" s="19">
        <v>1</v>
      </c>
      <c r="H11" s="19">
        <v>0</v>
      </c>
      <c r="I11" s="19">
        <v>0</v>
      </c>
      <c r="J11" s="19">
        <v>0</v>
      </c>
      <c r="K11" s="19">
        <v>0</v>
      </c>
      <c r="L11" s="19">
        <v>3</v>
      </c>
    </row>
    <row r="12" spans="1:12" ht="40.15" customHeight="1" x14ac:dyDescent="0.2">
      <c r="A12" s="15" t="s">
        <v>72</v>
      </c>
      <c r="B12" s="19">
        <v>0</v>
      </c>
      <c r="C12" s="19">
        <v>0</v>
      </c>
      <c r="D12" s="19">
        <v>0</v>
      </c>
      <c r="E12" s="19">
        <v>0</v>
      </c>
      <c r="F12" s="19">
        <v>3</v>
      </c>
      <c r="G12" s="19">
        <v>5</v>
      </c>
      <c r="H12" s="19">
        <v>0</v>
      </c>
      <c r="I12" s="19">
        <v>0</v>
      </c>
      <c r="J12" s="19">
        <v>0</v>
      </c>
      <c r="K12" s="19">
        <v>2</v>
      </c>
      <c r="L12" s="19">
        <v>1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0"/>
  <sheetViews>
    <sheetView zoomScale="55" zoomScaleNormal="55" workbookViewId="0">
      <selection activeCell="W19" sqref="W19"/>
    </sheetView>
  </sheetViews>
  <sheetFormatPr defaultRowHeight="12.75" x14ac:dyDescent="0.2"/>
  <cols>
    <col min="1" max="1" width="74.6640625" customWidth="1"/>
    <col min="2" max="2" width="23" customWidth="1"/>
    <col min="3" max="3" width="22.33203125" customWidth="1"/>
    <col min="4" max="4" width="22.5" customWidth="1"/>
    <col min="5" max="5" width="19.33203125" customWidth="1"/>
    <col min="6" max="6" width="22.6640625" customWidth="1"/>
    <col min="7" max="7" width="19.6640625" customWidth="1"/>
    <col min="8" max="8" width="19.83203125" customWidth="1"/>
    <col min="9" max="9" width="22.6640625" customWidth="1"/>
    <col min="10" max="10" width="21" customWidth="1"/>
    <col min="11" max="11" width="20.6640625" customWidth="1"/>
    <col min="12" max="12" width="23.6640625" customWidth="1"/>
    <col min="13" max="13" width="22.83203125" customWidth="1"/>
    <col min="14" max="14" width="22.1640625" customWidth="1"/>
    <col min="15" max="15" width="25.5" customWidth="1"/>
    <col min="16" max="16" width="24.83203125" customWidth="1"/>
    <col min="17" max="17" width="25.1640625" customWidth="1"/>
    <col min="18" max="18" width="20.6640625" customWidth="1"/>
    <col min="19" max="19" width="22.33203125" customWidth="1"/>
    <col min="20" max="20" width="22.5" customWidth="1"/>
    <col min="21" max="21" width="23.5" customWidth="1"/>
    <col min="22" max="22" width="25.33203125" customWidth="1"/>
    <col min="23" max="23" width="28.5" customWidth="1"/>
    <col min="24" max="24" width="3.6640625" bestFit="1" customWidth="1"/>
    <col min="25" max="25" width="4.5" bestFit="1" customWidth="1"/>
    <col min="26" max="26" width="3.6640625" bestFit="1" customWidth="1"/>
    <col min="27" max="27" width="4.5" bestFit="1" customWidth="1"/>
    <col min="28" max="28" width="3.6640625" bestFit="1" customWidth="1"/>
    <col min="29" max="29" width="4.5" bestFit="1" customWidth="1"/>
    <col min="30" max="30" width="3.6640625" bestFit="1" customWidth="1"/>
    <col min="31" max="31" width="4.5" bestFit="1" customWidth="1"/>
    <col min="32" max="32" width="3.6640625" bestFit="1" customWidth="1"/>
    <col min="33" max="33" width="4.5" bestFit="1" customWidth="1"/>
    <col min="34" max="34" width="3.6640625" bestFit="1" customWidth="1"/>
    <col min="35" max="35" width="4.5" bestFit="1" customWidth="1"/>
    <col min="36" max="36" width="3.6640625" bestFit="1" customWidth="1"/>
    <col min="37" max="37" width="4.5" bestFit="1" customWidth="1"/>
    <col min="38" max="38" width="3.6640625" bestFit="1" customWidth="1"/>
    <col min="39" max="39" width="4.5" bestFit="1" customWidth="1"/>
    <col min="40" max="40" width="3.6640625" bestFit="1" customWidth="1"/>
    <col min="41" max="41" width="4.5" bestFit="1" customWidth="1"/>
    <col min="42" max="42" width="3.6640625" bestFit="1" customWidth="1"/>
    <col min="43" max="43" width="4.5" bestFit="1" customWidth="1"/>
    <col min="44" max="44" width="3.6640625" bestFit="1" customWidth="1"/>
    <col min="45" max="45" width="4.5" bestFit="1" customWidth="1"/>
  </cols>
  <sheetData>
    <row r="1" spans="1:23" ht="31.9" customHeight="1" x14ac:dyDescent="0.2">
      <c r="A1" s="45" t="s">
        <v>110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4" customFormat="1" ht="115.15" customHeight="1" x14ac:dyDescent="0.2">
      <c r="A2" s="14"/>
      <c r="B2" s="46" t="s">
        <v>0</v>
      </c>
      <c r="C2" s="46"/>
      <c r="D2" s="46" t="s">
        <v>1</v>
      </c>
      <c r="E2" s="46"/>
      <c r="F2" s="46" t="s">
        <v>2</v>
      </c>
      <c r="G2" s="46"/>
      <c r="H2" s="46" t="s">
        <v>3</v>
      </c>
      <c r="I2" s="46"/>
      <c r="J2" s="46" t="s">
        <v>4</v>
      </c>
      <c r="K2" s="46"/>
      <c r="L2" s="46" t="s">
        <v>5</v>
      </c>
      <c r="M2" s="46"/>
      <c r="N2" s="46" t="s">
        <v>6</v>
      </c>
      <c r="O2" s="46"/>
      <c r="P2" s="46" t="s">
        <v>7</v>
      </c>
      <c r="Q2" s="46"/>
      <c r="R2" s="46" t="s">
        <v>22</v>
      </c>
      <c r="S2" s="46"/>
      <c r="T2" s="46" t="s">
        <v>9</v>
      </c>
      <c r="U2" s="46"/>
      <c r="V2" s="46" t="s">
        <v>10</v>
      </c>
      <c r="W2" s="46"/>
    </row>
    <row r="3" spans="1:23" ht="29.45" customHeight="1" x14ac:dyDescent="0.2">
      <c r="A3" s="24"/>
      <c r="B3" s="25" t="s">
        <v>73</v>
      </c>
      <c r="C3" s="25" t="s">
        <v>74</v>
      </c>
      <c r="D3" s="25" t="s">
        <v>73</v>
      </c>
      <c r="E3" s="25" t="s">
        <v>74</v>
      </c>
      <c r="F3" s="25" t="s">
        <v>73</v>
      </c>
      <c r="G3" s="25" t="s">
        <v>74</v>
      </c>
      <c r="H3" s="25" t="s">
        <v>73</v>
      </c>
      <c r="I3" s="25" t="s">
        <v>74</v>
      </c>
      <c r="J3" s="25" t="s">
        <v>73</v>
      </c>
      <c r="K3" s="25" t="s">
        <v>74</v>
      </c>
      <c r="L3" s="25" t="s">
        <v>73</v>
      </c>
      <c r="M3" s="25" t="s">
        <v>74</v>
      </c>
      <c r="N3" s="25" t="s">
        <v>73</v>
      </c>
      <c r="O3" s="25" t="s">
        <v>74</v>
      </c>
      <c r="P3" s="25" t="s">
        <v>73</v>
      </c>
      <c r="Q3" s="25" t="s">
        <v>74</v>
      </c>
      <c r="R3" s="25" t="s">
        <v>73</v>
      </c>
      <c r="S3" s="25" t="s">
        <v>74</v>
      </c>
      <c r="T3" s="25" t="s">
        <v>73</v>
      </c>
      <c r="U3" s="25" t="s">
        <v>74</v>
      </c>
      <c r="V3" s="25" t="s">
        <v>73</v>
      </c>
      <c r="W3" s="25" t="s">
        <v>74</v>
      </c>
    </row>
    <row r="4" spans="1:23" ht="48" customHeight="1" x14ac:dyDescent="0.2">
      <c r="A4" s="25" t="s">
        <v>75</v>
      </c>
      <c r="B4" s="16">
        <v>260</v>
      </c>
      <c r="C4" s="16">
        <v>190</v>
      </c>
      <c r="D4" s="16">
        <v>531</v>
      </c>
      <c r="E4" s="16">
        <v>86</v>
      </c>
      <c r="F4" s="16">
        <v>131</v>
      </c>
      <c r="G4" s="16">
        <v>206</v>
      </c>
      <c r="H4" s="16">
        <v>62</v>
      </c>
      <c r="I4" s="16">
        <v>276</v>
      </c>
      <c r="J4" s="16">
        <v>80</v>
      </c>
      <c r="K4" s="16">
        <v>307</v>
      </c>
      <c r="L4" s="16">
        <v>182</v>
      </c>
      <c r="M4" s="16">
        <v>249</v>
      </c>
      <c r="N4" s="16">
        <v>53</v>
      </c>
      <c r="O4" s="16">
        <v>265</v>
      </c>
      <c r="P4" s="16">
        <v>315</v>
      </c>
      <c r="Q4" s="16">
        <v>110</v>
      </c>
      <c r="R4" s="16">
        <v>56</v>
      </c>
      <c r="S4" s="16">
        <v>156</v>
      </c>
      <c r="T4" s="16">
        <v>231</v>
      </c>
      <c r="U4" s="16">
        <v>343</v>
      </c>
      <c r="V4" s="16">
        <v>482</v>
      </c>
      <c r="W4" s="16">
        <v>437</v>
      </c>
    </row>
    <row r="5" spans="1:23" ht="46.15" customHeight="1" x14ac:dyDescent="0.2">
      <c r="A5" s="25" t="s">
        <v>76</v>
      </c>
      <c r="B5" s="16">
        <v>75</v>
      </c>
      <c r="C5" s="16">
        <v>39</v>
      </c>
      <c r="D5" s="16">
        <v>110</v>
      </c>
      <c r="E5" s="16">
        <v>19</v>
      </c>
      <c r="F5" s="16">
        <v>47</v>
      </c>
      <c r="G5" s="16">
        <v>55</v>
      </c>
      <c r="H5" s="16">
        <v>30</v>
      </c>
      <c r="I5" s="16">
        <v>54</v>
      </c>
      <c r="J5" s="16">
        <v>13</v>
      </c>
      <c r="K5" s="16">
        <v>25</v>
      </c>
      <c r="L5" s="16">
        <v>27</v>
      </c>
      <c r="M5" s="16">
        <v>36</v>
      </c>
      <c r="N5" s="16">
        <v>22</v>
      </c>
      <c r="O5" s="16">
        <v>66</v>
      </c>
      <c r="P5" s="16">
        <v>82</v>
      </c>
      <c r="Q5" s="16">
        <v>28</v>
      </c>
      <c r="R5" s="16">
        <v>12</v>
      </c>
      <c r="S5" s="16">
        <v>21</v>
      </c>
      <c r="T5" s="16">
        <v>9</v>
      </c>
      <c r="U5" s="16">
        <v>9</v>
      </c>
      <c r="V5" s="16">
        <v>153</v>
      </c>
      <c r="W5" s="16">
        <v>109</v>
      </c>
    </row>
    <row r="6" spans="1:23" ht="40.15" customHeight="1" x14ac:dyDescent="0.2">
      <c r="A6" s="25" t="s">
        <v>77</v>
      </c>
      <c r="B6" s="16">
        <v>47</v>
      </c>
      <c r="C6" s="16">
        <v>16</v>
      </c>
      <c r="D6" s="16">
        <v>43</v>
      </c>
      <c r="E6" s="16">
        <v>7</v>
      </c>
      <c r="F6" s="16">
        <v>22</v>
      </c>
      <c r="G6" s="16">
        <v>38</v>
      </c>
      <c r="H6" s="16">
        <v>14</v>
      </c>
      <c r="I6" s="16">
        <v>49</v>
      </c>
      <c r="J6" s="16">
        <v>10</v>
      </c>
      <c r="K6" s="16">
        <v>16</v>
      </c>
      <c r="L6" s="16">
        <v>15</v>
      </c>
      <c r="M6" s="16">
        <v>27</v>
      </c>
      <c r="N6" s="16">
        <v>15</v>
      </c>
      <c r="O6" s="16">
        <v>48</v>
      </c>
      <c r="P6" s="16">
        <v>57</v>
      </c>
      <c r="Q6" s="16">
        <v>21</v>
      </c>
      <c r="R6" s="16">
        <v>2</v>
      </c>
      <c r="S6" s="16">
        <v>7</v>
      </c>
      <c r="T6" s="16">
        <v>53</v>
      </c>
      <c r="U6" s="16">
        <v>68</v>
      </c>
      <c r="V6" s="16">
        <v>120</v>
      </c>
      <c r="W6" s="16">
        <v>110</v>
      </c>
    </row>
    <row r="7" spans="1:23" ht="43.15" customHeight="1" x14ac:dyDescent="0.2">
      <c r="A7" s="31" t="s">
        <v>25</v>
      </c>
      <c r="B7" s="16">
        <v>30</v>
      </c>
      <c r="C7" s="16">
        <v>11</v>
      </c>
      <c r="D7" s="16">
        <v>40</v>
      </c>
      <c r="E7" s="16">
        <v>6</v>
      </c>
      <c r="F7" s="16">
        <v>16</v>
      </c>
      <c r="G7" s="16">
        <v>31</v>
      </c>
      <c r="H7" s="16">
        <v>7</v>
      </c>
      <c r="I7" s="16">
        <v>28</v>
      </c>
      <c r="J7" s="16">
        <v>5</v>
      </c>
      <c r="K7" s="16">
        <v>17</v>
      </c>
      <c r="L7" s="16">
        <v>15</v>
      </c>
      <c r="M7" s="16">
        <v>11</v>
      </c>
      <c r="N7" s="16">
        <v>13</v>
      </c>
      <c r="O7" s="16">
        <v>46</v>
      </c>
      <c r="P7" s="16">
        <v>46</v>
      </c>
      <c r="Q7" s="16">
        <v>5</v>
      </c>
      <c r="R7" s="16">
        <v>2</v>
      </c>
      <c r="S7" s="16">
        <v>8</v>
      </c>
      <c r="T7" s="16">
        <v>54</v>
      </c>
      <c r="U7" s="16">
        <v>51</v>
      </c>
      <c r="V7" s="16">
        <v>100</v>
      </c>
      <c r="W7" s="16">
        <v>90</v>
      </c>
    </row>
    <row r="8" spans="1:23" ht="48" customHeight="1" x14ac:dyDescent="0.2">
      <c r="A8" s="31" t="s">
        <v>26</v>
      </c>
      <c r="B8" s="16">
        <v>120</v>
      </c>
      <c r="C8" s="16">
        <v>64</v>
      </c>
      <c r="D8" s="16">
        <v>525</v>
      </c>
      <c r="E8" s="16">
        <v>115</v>
      </c>
      <c r="F8" s="16">
        <v>102</v>
      </c>
      <c r="G8" s="16">
        <v>205</v>
      </c>
      <c r="H8" s="16">
        <v>41</v>
      </c>
      <c r="I8" s="16">
        <v>112</v>
      </c>
      <c r="J8" s="16">
        <v>79</v>
      </c>
      <c r="K8" s="16">
        <v>181</v>
      </c>
      <c r="L8" s="16">
        <v>58</v>
      </c>
      <c r="M8" s="16">
        <v>97</v>
      </c>
      <c r="N8" s="16">
        <v>79</v>
      </c>
      <c r="O8" s="16">
        <v>261</v>
      </c>
      <c r="P8" s="16">
        <v>251</v>
      </c>
      <c r="Q8" s="16">
        <v>94</v>
      </c>
      <c r="R8" s="16">
        <v>33</v>
      </c>
      <c r="S8" s="16">
        <v>88</v>
      </c>
      <c r="T8" s="16">
        <v>315</v>
      </c>
      <c r="U8" s="16">
        <v>210</v>
      </c>
      <c r="V8" s="16">
        <v>609</v>
      </c>
      <c r="W8" s="16">
        <v>680</v>
      </c>
    </row>
    <row r="9" spans="1:23" ht="45" customHeight="1" x14ac:dyDescent="0.2">
      <c r="A9" s="25" t="s">
        <v>78</v>
      </c>
      <c r="B9" s="16">
        <f>SUM(B4:B8)</f>
        <v>532</v>
      </c>
      <c r="C9" s="16">
        <f t="shared" ref="C9:W9" si="0">SUM(C4:C8)</f>
        <v>320</v>
      </c>
      <c r="D9" s="16">
        <f t="shared" si="0"/>
        <v>1249</v>
      </c>
      <c r="E9" s="16">
        <f t="shared" si="0"/>
        <v>233</v>
      </c>
      <c r="F9" s="16">
        <f t="shared" si="0"/>
        <v>318</v>
      </c>
      <c r="G9" s="16">
        <f t="shared" si="0"/>
        <v>535</v>
      </c>
      <c r="H9" s="16">
        <f t="shared" si="0"/>
        <v>154</v>
      </c>
      <c r="I9" s="16">
        <f t="shared" si="0"/>
        <v>519</v>
      </c>
      <c r="J9" s="16">
        <f t="shared" si="0"/>
        <v>187</v>
      </c>
      <c r="K9" s="16">
        <f t="shared" si="0"/>
        <v>546</v>
      </c>
      <c r="L9" s="16">
        <f t="shared" si="0"/>
        <v>297</v>
      </c>
      <c r="M9" s="16">
        <f t="shared" si="0"/>
        <v>420</v>
      </c>
      <c r="N9" s="16">
        <f t="shared" si="0"/>
        <v>182</v>
      </c>
      <c r="O9" s="16">
        <f t="shared" si="0"/>
        <v>686</v>
      </c>
      <c r="P9" s="16">
        <f t="shared" si="0"/>
        <v>751</v>
      </c>
      <c r="Q9" s="16">
        <f t="shared" si="0"/>
        <v>258</v>
      </c>
      <c r="R9" s="16">
        <f t="shared" si="0"/>
        <v>105</v>
      </c>
      <c r="S9" s="16">
        <f t="shared" si="0"/>
        <v>280</v>
      </c>
      <c r="T9" s="16">
        <f t="shared" si="0"/>
        <v>662</v>
      </c>
      <c r="U9" s="16">
        <f>SUM(U4:U8)</f>
        <v>681</v>
      </c>
      <c r="V9" s="16">
        <f t="shared" si="0"/>
        <v>1464</v>
      </c>
      <c r="W9" s="16">
        <f t="shared" si="0"/>
        <v>1426</v>
      </c>
    </row>
    <row r="10" spans="1:23" ht="15.75" x14ac:dyDescent="0.2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15.75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ht="123" customHeight="1" x14ac:dyDescent="0.2">
      <c r="A12" s="14"/>
      <c r="B12" s="46" t="s">
        <v>11</v>
      </c>
      <c r="C12" s="46"/>
      <c r="D12" s="47" t="s">
        <v>12</v>
      </c>
      <c r="E12" s="48"/>
      <c r="F12" s="46" t="s">
        <v>23</v>
      </c>
      <c r="G12" s="46"/>
      <c r="H12" s="47" t="s">
        <v>14</v>
      </c>
      <c r="I12" s="48"/>
      <c r="J12" s="47" t="s">
        <v>15</v>
      </c>
      <c r="K12" s="48"/>
      <c r="L12" s="47" t="s">
        <v>16</v>
      </c>
      <c r="M12" s="48"/>
      <c r="N12" s="47" t="s">
        <v>17</v>
      </c>
      <c r="O12" s="48"/>
      <c r="P12" s="47" t="s">
        <v>18</v>
      </c>
      <c r="Q12" s="48"/>
      <c r="R12" s="47" t="s">
        <v>19</v>
      </c>
      <c r="S12" s="48"/>
      <c r="T12" s="47" t="s">
        <v>20</v>
      </c>
      <c r="U12" s="48"/>
      <c r="V12" s="47" t="s">
        <v>21</v>
      </c>
      <c r="W12" s="48"/>
    </row>
    <row r="13" spans="1:23" ht="42.6" customHeight="1" x14ac:dyDescent="0.2">
      <c r="A13" s="24"/>
      <c r="B13" s="25" t="s">
        <v>73</v>
      </c>
      <c r="C13" s="25" t="s">
        <v>74</v>
      </c>
      <c r="D13" s="25" t="s">
        <v>73</v>
      </c>
      <c r="E13" s="25" t="s">
        <v>74</v>
      </c>
      <c r="F13" s="25" t="s">
        <v>73</v>
      </c>
      <c r="G13" s="25" t="s">
        <v>74</v>
      </c>
      <c r="H13" s="25" t="s">
        <v>73</v>
      </c>
      <c r="I13" s="25" t="s">
        <v>74</v>
      </c>
      <c r="J13" s="25" t="s">
        <v>73</v>
      </c>
      <c r="K13" s="25" t="s">
        <v>74</v>
      </c>
      <c r="L13" s="25" t="s">
        <v>73</v>
      </c>
      <c r="M13" s="25" t="s">
        <v>74</v>
      </c>
      <c r="N13" s="25" t="s">
        <v>73</v>
      </c>
      <c r="O13" s="25" t="s">
        <v>74</v>
      </c>
      <c r="P13" s="25" t="s">
        <v>73</v>
      </c>
      <c r="Q13" s="25" t="s">
        <v>74</v>
      </c>
      <c r="R13" s="25" t="s">
        <v>73</v>
      </c>
      <c r="S13" s="25" t="s">
        <v>74</v>
      </c>
      <c r="T13" s="25" t="s">
        <v>73</v>
      </c>
      <c r="U13" s="25" t="s">
        <v>74</v>
      </c>
      <c r="V13" s="25" t="s">
        <v>73</v>
      </c>
      <c r="W13" s="25" t="s">
        <v>74</v>
      </c>
    </row>
    <row r="14" spans="1:23" ht="66.599999999999994" customHeight="1" x14ac:dyDescent="0.2">
      <c r="A14" s="25" t="s">
        <v>75</v>
      </c>
      <c r="B14" s="16">
        <v>305</v>
      </c>
      <c r="C14" s="16">
        <v>154</v>
      </c>
      <c r="D14" s="16">
        <v>126</v>
      </c>
      <c r="E14" s="16">
        <v>377</v>
      </c>
      <c r="F14" s="16">
        <v>159</v>
      </c>
      <c r="G14" s="16">
        <v>410</v>
      </c>
      <c r="H14" s="16">
        <v>757</v>
      </c>
      <c r="I14" s="16">
        <v>127</v>
      </c>
      <c r="J14" s="16">
        <v>341</v>
      </c>
      <c r="K14" s="16">
        <v>318</v>
      </c>
      <c r="L14" s="16">
        <v>40</v>
      </c>
      <c r="M14" s="16">
        <v>261</v>
      </c>
      <c r="N14" s="16">
        <v>389</v>
      </c>
      <c r="O14" s="16">
        <v>68</v>
      </c>
      <c r="P14" s="16">
        <v>95</v>
      </c>
      <c r="Q14" s="16">
        <v>293</v>
      </c>
      <c r="R14" s="16">
        <v>254</v>
      </c>
      <c r="S14" s="16">
        <v>205</v>
      </c>
      <c r="T14" s="16">
        <v>150</v>
      </c>
      <c r="U14" s="16">
        <v>131</v>
      </c>
      <c r="V14" s="16">
        <v>388</v>
      </c>
      <c r="W14" s="16">
        <v>93</v>
      </c>
    </row>
    <row r="15" spans="1:23" ht="45" customHeight="1" x14ac:dyDescent="0.2">
      <c r="A15" s="25" t="s">
        <v>76</v>
      </c>
      <c r="B15" s="16">
        <v>85</v>
      </c>
      <c r="C15" s="16">
        <v>35</v>
      </c>
      <c r="D15" s="16">
        <v>11</v>
      </c>
      <c r="E15" s="16">
        <v>41</v>
      </c>
      <c r="F15" s="16">
        <v>0</v>
      </c>
      <c r="G15" s="16">
        <v>0</v>
      </c>
      <c r="H15" s="16">
        <v>5</v>
      </c>
      <c r="I15" s="16">
        <v>0</v>
      </c>
      <c r="J15" s="16">
        <v>64</v>
      </c>
      <c r="K15" s="16">
        <v>53</v>
      </c>
      <c r="L15" s="16">
        <v>7</v>
      </c>
      <c r="M15" s="16">
        <v>27</v>
      </c>
      <c r="N15" s="16">
        <v>11</v>
      </c>
      <c r="O15" s="16">
        <v>4</v>
      </c>
      <c r="P15" s="16">
        <v>18</v>
      </c>
      <c r="Q15" s="16">
        <v>63</v>
      </c>
      <c r="R15" s="16">
        <v>5</v>
      </c>
      <c r="S15" s="16">
        <v>6</v>
      </c>
      <c r="T15" s="16">
        <v>11</v>
      </c>
      <c r="U15" s="16">
        <v>7</v>
      </c>
      <c r="V15" s="16">
        <v>79</v>
      </c>
      <c r="W15" s="16">
        <v>12</v>
      </c>
    </row>
    <row r="16" spans="1:23" ht="61.15" customHeight="1" x14ac:dyDescent="0.2">
      <c r="A16" s="25" t="s">
        <v>77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3</v>
      </c>
      <c r="I16" s="16">
        <v>1</v>
      </c>
      <c r="J16" s="16">
        <v>63</v>
      </c>
      <c r="K16" s="16">
        <v>42</v>
      </c>
      <c r="L16" s="16">
        <v>0</v>
      </c>
      <c r="M16" s="16">
        <v>2</v>
      </c>
      <c r="N16" s="16">
        <v>9</v>
      </c>
      <c r="O16" s="16">
        <v>1</v>
      </c>
      <c r="P16" s="16">
        <v>0</v>
      </c>
      <c r="Q16" s="16">
        <v>0</v>
      </c>
      <c r="R16" s="16">
        <v>5</v>
      </c>
      <c r="S16" s="16">
        <v>6</v>
      </c>
      <c r="T16" s="16">
        <v>0</v>
      </c>
      <c r="U16" s="16">
        <v>0</v>
      </c>
      <c r="V16" s="16">
        <v>0</v>
      </c>
      <c r="W16" s="16">
        <v>0</v>
      </c>
    </row>
    <row r="17" spans="1:23" ht="43.15" customHeight="1" x14ac:dyDescent="0.2">
      <c r="A17" s="31" t="s">
        <v>25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8</v>
      </c>
      <c r="I17" s="16">
        <v>3</v>
      </c>
      <c r="J17" s="16">
        <v>38</v>
      </c>
      <c r="K17" s="16">
        <v>37</v>
      </c>
      <c r="L17" s="16">
        <v>0</v>
      </c>
      <c r="M17" s="16">
        <v>0</v>
      </c>
      <c r="N17" s="16">
        <v>1</v>
      </c>
      <c r="O17" s="16">
        <v>3</v>
      </c>
      <c r="P17" s="16">
        <v>0</v>
      </c>
      <c r="Q17" s="16">
        <v>0</v>
      </c>
      <c r="R17" s="16">
        <v>3</v>
      </c>
      <c r="S17" s="16">
        <v>5</v>
      </c>
      <c r="T17" s="16">
        <v>0</v>
      </c>
      <c r="U17" s="16">
        <v>0</v>
      </c>
      <c r="V17" s="16">
        <v>0</v>
      </c>
      <c r="W17" s="16">
        <v>0</v>
      </c>
    </row>
    <row r="18" spans="1:23" ht="57.6" customHeight="1" x14ac:dyDescent="0.2">
      <c r="A18" s="31" t="s">
        <v>26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6</v>
      </c>
      <c r="I18" s="16">
        <v>0</v>
      </c>
      <c r="J18" s="16">
        <v>237</v>
      </c>
      <c r="K18" s="16">
        <v>209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1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</row>
    <row r="19" spans="1:23" ht="43.15" customHeight="1" x14ac:dyDescent="0.2">
      <c r="A19" s="25" t="s">
        <v>78</v>
      </c>
      <c r="B19" s="16">
        <f t="shared" ref="B19:W19" si="1">SUM(B14:B18)</f>
        <v>390</v>
      </c>
      <c r="C19" s="16">
        <f t="shared" si="1"/>
        <v>189</v>
      </c>
      <c r="D19" s="16">
        <f t="shared" si="1"/>
        <v>137</v>
      </c>
      <c r="E19" s="16">
        <f t="shared" si="1"/>
        <v>418</v>
      </c>
      <c r="F19" s="16">
        <f t="shared" si="1"/>
        <v>159</v>
      </c>
      <c r="G19" s="16">
        <f t="shared" si="1"/>
        <v>410</v>
      </c>
      <c r="H19" s="16">
        <f t="shared" si="1"/>
        <v>779</v>
      </c>
      <c r="I19" s="16">
        <f t="shared" si="1"/>
        <v>131</v>
      </c>
      <c r="J19" s="16">
        <f t="shared" si="1"/>
        <v>743</v>
      </c>
      <c r="K19" s="16">
        <f t="shared" si="1"/>
        <v>659</v>
      </c>
      <c r="L19" s="16">
        <f t="shared" si="1"/>
        <v>47</v>
      </c>
      <c r="M19" s="16">
        <f t="shared" si="1"/>
        <v>290</v>
      </c>
      <c r="N19" s="16">
        <f t="shared" si="1"/>
        <v>410</v>
      </c>
      <c r="O19" s="16">
        <f t="shared" si="1"/>
        <v>76</v>
      </c>
      <c r="P19" s="16">
        <f t="shared" si="1"/>
        <v>113</v>
      </c>
      <c r="Q19" s="16">
        <f t="shared" si="1"/>
        <v>356</v>
      </c>
      <c r="R19" s="16">
        <f t="shared" si="1"/>
        <v>268</v>
      </c>
      <c r="S19" s="16">
        <f t="shared" si="1"/>
        <v>223</v>
      </c>
      <c r="T19" s="16">
        <f t="shared" si="1"/>
        <v>161</v>
      </c>
      <c r="U19" s="16">
        <f t="shared" si="1"/>
        <v>138</v>
      </c>
      <c r="V19" s="16">
        <f t="shared" si="1"/>
        <v>467</v>
      </c>
      <c r="W19" s="16">
        <f t="shared" si="1"/>
        <v>105</v>
      </c>
    </row>
    <row r="20" spans="1:23" ht="15.75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3">
    <mergeCell ref="V12:W12"/>
    <mergeCell ref="L12:M12"/>
    <mergeCell ref="N12:O12"/>
    <mergeCell ref="P12:Q12"/>
    <mergeCell ref="R12:S12"/>
    <mergeCell ref="T12:U12"/>
    <mergeCell ref="B12:C12"/>
    <mergeCell ref="D12:E12"/>
    <mergeCell ref="F12:G12"/>
    <mergeCell ref="H12:I12"/>
    <mergeCell ref="J12:K12"/>
    <mergeCell ref="A1:W1"/>
    <mergeCell ref="T2:U2"/>
    <mergeCell ref="V2:W2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0"/>
  <sheetViews>
    <sheetView zoomScale="75" zoomScaleNormal="75" workbookViewId="0">
      <selection activeCell="L10" sqref="L10"/>
    </sheetView>
  </sheetViews>
  <sheetFormatPr defaultRowHeight="12.75" x14ac:dyDescent="0.2"/>
  <cols>
    <col min="1" max="1" width="23" customWidth="1"/>
    <col min="2" max="2" width="31.6640625" customWidth="1"/>
    <col min="3" max="3" width="32.5" customWidth="1"/>
    <col min="4" max="4" width="31.33203125" customWidth="1"/>
    <col min="5" max="5" width="35.6640625" customWidth="1"/>
    <col min="6" max="6" width="33.5" customWidth="1"/>
    <col min="7" max="7" width="35.6640625" customWidth="1"/>
    <col min="8" max="8" width="33.1640625" customWidth="1"/>
    <col min="9" max="9" width="30.1640625" customWidth="1"/>
    <col min="10" max="10" width="30.6640625" customWidth="1"/>
    <col min="11" max="11" width="36.6640625" customWidth="1"/>
    <col min="12" max="12" width="32.33203125" customWidth="1"/>
  </cols>
  <sheetData>
    <row r="1" spans="1:12" ht="35.450000000000003" customHeight="1" x14ac:dyDescent="0.2">
      <c r="A1" s="44" t="s">
        <v>111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87" customHeight="1" x14ac:dyDescent="0.2">
      <c r="A2" s="14"/>
      <c r="B2" s="15" t="s">
        <v>0</v>
      </c>
      <c r="C2" s="15" t="s">
        <v>1</v>
      </c>
      <c r="D2" s="14" t="s">
        <v>82</v>
      </c>
      <c r="E2" s="15" t="s">
        <v>3</v>
      </c>
      <c r="F2" s="15" t="s">
        <v>4</v>
      </c>
      <c r="G2" s="15" t="s">
        <v>5</v>
      </c>
      <c r="H2" s="15" t="s">
        <v>6</v>
      </c>
      <c r="I2" s="14" t="s">
        <v>83</v>
      </c>
      <c r="J2" s="14" t="s">
        <v>84</v>
      </c>
      <c r="K2" s="15" t="s">
        <v>9</v>
      </c>
      <c r="L2" s="15" t="s">
        <v>10</v>
      </c>
    </row>
    <row r="3" spans="1:12" ht="18" customHeight="1" x14ac:dyDescent="0.2">
      <c r="A3" s="15" t="s">
        <v>79</v>
      </c>
      <c r="B3" s="30">
        <v>1</v>
      </c>
      <c r="C3" s="30">
        <v>6</v>
      </c>
      <c r="D3" s="30">
        <v>2</v>
      </c>
      <c r="E3" s="30">
        <v>0</v>
      </c>
      <c r="F3" s="30">
        <v>2</v>
      </c>
      <c r="G3" s="30">
        <v>2</v>
      </c>
      <c r="H3" s="30">
        <v>1</v>
      </c>
      <c r="I3" s="30">
        <v>4</v>
      </c>
      <c r="J3" s="30">
        <v>0</v>
      </c>
      <c r="K3" s="19">
        <v>1</v>
      </c>
      <c r="L3" s="19">
        <v>3</v>
      </c>
    </row>
    <row r="4" spans="1:12" ht="19.149999999999999" customHeight="1" x14ac:dyDescent="0.2">
      <c r="A4" s="15" t="s">
        <v>80</v>
      </c>
      <c r="B4" s="30">
        <v>0</v>
      </c>
      <c r="C4" s="30">
        <v>0</v>
      </c>
      <c r="D4" s="30">
        <v>3</v>
      </c>
      <c r="E4" s="30">
        <v>0</v>
      </c>
      <c r="F4" s="30">
        <v>3</v>
      </c>
      <c r="G4" s="30">
        <v>2</v>
      </c>
      <c r="H4" s="30">
        <v>7</v>
      </c>
      <c r="I4" s="30">
        <v>1</v>
      </c>
      <c r="J4" s="30">
        <v>1</v>
      </c>
      <c r="K4" s="19">
        <v>0</v>
      </c>
      <c r="L4" s="19">
        <v>1</v>
      </c>
    </row>
    <row r="5" spans="1:12" ht="15.75" x14ac:dyDescent="0.2">
      <c r="A5" s="34" t="s">
        <v>81</v>
      </c>
      <c r="B5" s="33">
        <f>SUM(B3:B4)</f>
        <v>1</v>
      </c>
      <c r="C5" s="33">
        <f t="shared" ref="C5:L5" si="0">SUM(C3:C4)</f>
        <v>6</v>
      </c>
      <c r="D5" s="33">
        <f>SUM(D3:D4)</f>
        <v>5</v>
      </c>
      <c r="E5" s="33">
        <f t="shared" si="0"/>
        <v>0</v>
      </c>
      <c r="F5" s="33">
        <f>SUM(F3:F4)</f>
        <v>5</v>
      </c>
      <c r="G5" s="33">
        <f t="shared" si="0"/>
        <v>4</v>
      </c>
      <c r="H5" s="33">
        <f t="shared" si="0"/>
        <v>8</v>
      </c>
      <c r="I5" s="33">
        <f t="shared" si="0"/>
        <v>5</v>
      </c>
      <c r="J5" s="33">
        <f>SUM(J3:J4)</f>
        <v>1</v>
      </c>
      <c r="K5" s="33">
        <f t="shared" si="0"/>
        <v>1</v>
      </c>
      <c r="L5" s="33">
        <f t="shared" si="0"/>
        <v>4</v>
      </c>
    </row>
    <row r="6" spans="1:12" ht="15.75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87" customHeight="1" x14ac:dyDescent="0.2">
      <c r="A7" s="14"/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  <c r="G7" s="42" t="s">
        <v>16</v>
      </c>
      <c r="H7" s="15" t="s">
        <v>17</v>
      </c>
      <c r="I7" s="15" t="s">
        <v>18</v>
      </c>
      <c r="J7" s="15" t="s">
        <v>19</v>
      </c>
      <c r="K7" s="42" t="s">
        <v>20</v>
      </c>
      <c r="L7" s="15" t="s">
        <v>21</v>
      </c>
    </row>
    <row r="8" spans="1:12" ht="19.149999999999999" customHeight="1" x14ac:dyDescent="0.2">
      <c r="A8" s="15" t="s">
        <v>79</v>
      </c>
      <c r="B8" s="19">
        <v>1</v>
      </c>
      <c r="C8" s="19">
        <v>1</v>
      </c>
      <c r="D8" s="19">
        <v>1</v>
      </c>
      <c r="E8" s="19">
        <v>5</v>
      </c>
      <c r="F8" s="19">
        <v>0</v>
      </c>
      <c r="G8" s="19">
        <v>2</v>
      </c>
      <c r="H8" s="19">
        <v>3</v>
      </c>
      <c r="I8" s="19">
        <v>1</v>
      </c>
      <c r="J8" s="19">
        <v>0</v>
      </c>
      <c r="K8" s="19">
        <v>3</v>
      </c>
      <c r="L8" s="19">
        <v>0</v>
      </c>
    </row>
    <row r="9" spans="1:12" ht="21" customHeight="1" x14ac:dyDescent="0.2">
      <c r="A9" s="15" t="s">
        <v>80</v>
      </c>
      <c r="B9" s="19">
        <v>1</v>
      </c>
      <c r="C9" s="19">
        <v>4</v>
      </c>
      <c r="D9" s="19">
        <v>0</v>
      </c>
      <c r="E9" s="19">
        <v>0</v>
      </c>
      <c r="F9" s="19">
        <v>0</v>
      </c>
      <c r="G9" s="19">
        <v>11</v>
      </c>
      <c r="H9" s="19">
        <v>0</v>
      </c>
      <c r="I9" s="19">
        <v>2</v>
      </c>
      <c r="J9" s="19">
        <v>0</v>
      </c>
      <c r="K9" s="19">
        <v>1</v>
      </c>
      <c r="L9" s="19">
        <v>0</v>
      </c>
    </row>
    <row r="10" spans="1:12" ht="15.75" x14ac:dyDescent="0.2">
      <c r="A10" s="34" t="s">
        <v>81</v>
      </c>
      <c r="B10" s="33">
        <f>SUM(B8:B9)</f>
        <v>2</v>
      </c>
      <c r="C10" s="33">
        <f t="shared" ref="C10:L10" si="1">SUM(C8:C9)</f>
        <v>5</v>
      </c>
      <c r="D10" s="33">
        <f>SUM(D8:D9)</f>
        <v>1</v>
      </c>
      <c r="E10" s="33">
        <f t="shared" si="1"/>
        <v>5</v>
      </c>
      <c r="F10" s="33">
        <f>SUM(F8:F9)</f>
        <v>0</v>
      </c>
      <c r="G10" s="33">
        <f t="shared" si="1"/>
        <v>13</v>
      </c>
      <c r="H10" s="33">
        <f>SUM(H8:H9)</f>
        <v>3</v>
      </c>
      <c r="I10" s="33">
        <f>SUM(I8:I9)</f>
        <v>3</v>
      </c>
      <c r="J10" s="33">
        <f t="shared" si="1"/>
        <v>0</v>
      </c>
      <c r="K10" s="33">
        <f t="shared" si="1"/>
        <v>4</v>
      </c>
      <c r="L10" s="33">
        <f t="shared" si="1"/>
        <v>0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"/>
  <sheetViews>
    <sheetView zoomScale="62" zoomScaleNormal="62" workbookViewId="0">
      <selection activeCell="Z9" sqref="Z9"/>
    </sheetView>
  </sheetViews>
  <sheetFormatPr defaultRowHeight="12.75" x14ac:dyDescent="0.2"/>
  <cols>
    <col min="1" max="1" width="13.33203125" customWidth="1"/>
    <col min="2" max="2" width="4.83203125" customWidth="1"/>
    <col min="3" max="3" width="5.5" customWidth="1"/>
    <col min="4" max="4" width="3.33203125" customWidth="1"/>
    <col min="5" max="5" width="21.5" customWidth="1"/>
    <col min="6" max="6" width="26.5" customWidth="1"/>
    <col min="7" max="7" width="25.83203125" customWidth="1"/>
    <col min="8" max="8" width="22.5" customWidth="1"/>
    <col min="9" max="9" width="23.5" customWidth="1"/>
    <col min="10" max="10" width="21.1640625" customWidth="1"/>
    <col min="11" max="11" width="21.5" customWidth="1"/>
    <col min="12" max="12" width="23.1640625" customWidth="1"/>
    <col min="13" max="13" width="20" customWidth="1"/>
    <col min="14" max="14" width="21.5" customWidth="1"/>
    <col min="15" max="15" width="20.33203125" customWidth="1"/>
    <col min="16" max="16" width="18.83203125" customWidth="1"/>
    <col min="17" max="17" width="23.5" customWidth="1"/>
    <col min="18" max="18" width="23.33203125" customWidth="1"/>
    <col min="19" max="19" width="19.1640625" customWidth="1"/>
    <col min="20" max="20" width="24.83203125" customWidth="1"/>
    <col min="21" max="21" width="20.6640625" customWidth="1"/>
    <col min="22" max="22" width="19.5" customWidth="1"/>
    <col min="23" max="23" width="21" customWidth="1"/>
    <col min="24" max="24" width="19.1640625" customWidth="1"/>
    <col min="25" max="25" width="24.1640625" customWidth="1"/>
    <col min="26" max="26" width="23.5" customWidth="1"/>
  </cols>
  <sheetData>
    <row r="1" spans="1:26" ht="31.15" customHeight="1" x14ac:dyDescent="0.2">
      <c r="A1" s="45" t="s">
        <v>112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16.45" customHeight="1" x14ac:dyDescent="0.2">
      <c r="A2" s="47"/>
      <c r="B2" s="47"/>
      <c r="C2" s="47"/>
      <c r="D2" s="47"/>
      <c r="E2" s="15" t="s">
        <v>0</v>
      </c>
      <c r="F2" s="15" t="s">
        <v>1</v>
      </c>
      <c r="G2" s="15" t="s">
        <v>24</v>
      </c>
      <c r="H2" s="15" t="s">
        <v>3</v>
      </c>
      <c r="I2" s="15" t="s">
        <v>4</v>
      </c>
      <c r="J2" s="15" t="s">
        <v>5</v>
      </c>
      <c r="K2" s="15" t="s">
        <v>6</v>
      </c>
      <c r="L2" s="15" t="s">
        <v>58</v>
      </c>
      <c r="M2" s="15" t="s">
        <v>22</v>
      </c>
      <c r="N2" s="15" t="s">
        <v>9</v>
      </c>
      <c r="O2" s="15" t="s">
        <v>10</v>
      </c>
      <c r="P2" s="15" t="s">
        <v>11</v>
      </c>
      <c r="Q2" s="15" t="s">
        <v>12</v>
      </c>
      <c r="R2" s="15" t="s">
        <v>13</v>
      </c>
      <c r="S2" s="15" t="s">
        <v>14</v>
      </c>
      <c r="T2" s="15" t="s">
        <v>15</v>
      </c>
      <c r="U2" s="15" t="s">
        <v>16</v>
      </c>
      <c r="V2" s="15" t="s">
        <v>17</v>
      </c>
      <c r="W2" s="15" t="s">
        <v>18</v>
      </c>
      <c r="X2" s="15" t="s">
        <v>19</v>
      </c>
      <c r="Y2" s="15" t="s">
        <v>20</v>
      </c>
      <c r="Z2" s="15" t="s">
        <v>21</v>
      </c>
    </row>
    <row r="3" spans="1:26" ht="51" customHeight="1" x14ac:dyDescent="0.2">
      <c r="A3" s="46" t="s">
        <v>85</v>
      </c>
      <c r="B3" s="46"/>
      <c r="C3" s="46"/>
      <c r="D3" s="46"/>
      <c r="E3" s="30">
        <v>0</v>
      </c>
      <c r="F3" s="30">
        <v>0</v>
      </c>
      <c r="G3" s="30">
        <v>1</v>
      </c>
      <c r="H3" s="30">
        <v>0</v>
      </c>
      <c r="I3" s="30">
        <v>0</v>
      </c>
      <c r="J3" s="30">
        <v>1</v>
      </c>
      <c r="K3" s="30">
        <v>2</v>
      </c>
      <c r="L3" s="30">
        <v>0</v>
      </c>
      <c r="M3" s="30">
        <v>0</v>
      </c>
      <c r="N3" s="19">
        <v>1</v>
      </c>
      <c r="O3" s="19">
        <v>2</v>
      </c>
      <c r="P3" s="19">
        <v>0</v>
      </c>
      <c r="Q3" s="19">
        <v>0</v>
      </c>
      <c r="R3" s="19">
        <v>0</v>
      </c>
      <c r="S3" s="19">
        <v>1</v>
      </c>
      <c r="T3" s="19">
        <v>0</v>
      </c>
      <c r="U3" s="19">
        <v>0</v>
      </c>
      <c r="V3" s="19">
        <v>0</v>
      </c>
      <c r="W3" s="19">
        <v>0</v>
      </c>
      <c r="X3" s="19">
        <v>1</v>
      </c>
      <c r="Y3" s="19">
        <v>0</v>
      </c>
      <c r="Z3" s="19">
        <v>0</v>
      </c>
    </row>
    <row r="4" spans="1:26" ht="44.25" customHeight="1" x14ac:dyDescent="0.2">
      <c r="A4" s="46" t="s">
        <v>86</v>
      </c>
      <c r="B4" s="46"/>
      <c r="C4" s="46"/>
      <c r="D4" s="46"/>
      <c r="E4" s="30">
        <v>0</v>
      </c>
      <c r="F4" s="30">
        <v>1</v>
      </c>
      <c r="G4" s="30">
        <v>0</v>
      </c>
      <c r="H4" s="30">
        <v>0</v>
      </c>
      <c r="I4" s="30">
        <v>1</v>
      </c>
      <c r="J4" s="30">
        <v>2</v>
      </c>
      <c r="K4" s="30">
        <v>6</v>
      </c>
      <c r="L4" s="30">
        <v>0</v>
      </c>
      <c r="M4" s="30">
        <v>7</v>
      </c>
      <c r="N4" s="19">
        <v>1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</row>
    <row r="5" spans="1:26" ht="47.45" customHeight="1" x14ac:dyDescent="0.2">
      <c r="A5" s="49" t="s">
        <v>87</v>
      </c>
      <c r="B5" s="49"/>
      <c r="C5" s="49"/>
      <c r="D5" s="49"/>
      <c r="E5" s="33">
        <f>SUM(E3:E4)</f>
        <v>0</v>
      </c>
      <c r="F5" s="33">
        <f t="shared" ref="F5:Z5" si="0">SUM(F3:F4)</f>
        <v>1</v>
      </c>
      <c r="G5" s="33">
        <f t="shared" si="0"/>
        <v>1</v>
      </c>
      <c r="H5" s="33">
        <f t="shared" si="0"/>
        <v>0</v>
      </c>
      <c r="I5" s="33">
        <f t="shared" si="0"/>
        <v>1</v>
      </c>
      <c r="J5" s="33">
        <f t="shared" si="0"/>
        <v>3</v>
      </c>
      <c r="K5" s="33">
        <f t="shared" si="0"/>
        <v>8</v>
      </c>
      <c r="L5" s="33">
        <f t="shared" si="0"/>
        <v>0</v>
      </c>
      <c r="M5" s="33">
        <f t="shared" si="0"/>
        <v>7</v>
      </c>
      <c r="N5" s="33">
        <f t="shared" si="0"/>
        <v>2</v>
      </c>
      <c r="O5" s="33">
        <f t="shared" si="0"/>
        <v>2</v>
      </c>
      <c r="P5" s="33">
        <f t="shared" si="0"/>
        <v>0</v>
      </c>
      <c r="Q5" s="33">
        <f t="shared" si="0"/>
        <v>0</v>
      </c>
      <c r="R5" s="33">
        <f t="shared" si="0"/>
        <v>0</v>
      </c>
      <c r="S5" s="33">
        <f t="shared" si="0"/>
        <v>1</v>
      </c>
      <c r="T5" s="33">
        <f t="shared" si="0"/>
        <v>0</v>
      </c>
      <c r="U5" s="33">
        <f t="shared" si="0"/>
        <v>0</v>
      </c>
      <c r="V5" s="33">
        <f t="shared" si="0"/>
        <v>0</v>
      </c>
      <c r="W5" s="33">
        <f t="shared" si="0"/>
        <v>0</v>
      </c>
      <c r="X5" s="33">
        <f t="shared" si="0"/>
        <v>1</v>
      </c>
      <c r="Y5" s="33">
        <f t="shared" si="0"/>
        <v>0</v>
      </c>
      <c r="Z5" s="33">
        <f t="shared" si="0"/>
        <v>0</v>
      </c>
    </row>
    <row r="6" spans="1:26" ht="97.15" customHeight="1" x14ac:dyDescent="0.2">
      <c r="A6" s="47"/>
      <c r="B6" s="47"/>
      <c r="C6" s="47"/>
      <c r="D6" s="47"/>
      <c r="E6" s="15" t="s">
        <v>0</v>
      </c>
      <c r="F6" s="15" t="s">
        <v>1</v>
      </c>
      <c r="G6" s="15" t="s">
        <v>24</v>
      </c>
      <c r="H6" s="15" t="s">
        <v>3</v>
      </c>
      <c r="I6" s="15" t="s">
        <v>4</v>
      </c>
      <c r="J6" s="15" t="s">
        <v>5</v>
      </c>
      <c r="K6" s="15" t="s">
        <v>6</v>
      </c>
      <c r="L6" s="15" t="s">
        <v>58</v>
      </c>
      <c r="M6" s="15" t="s">
        <v>22</v>
      </c>
      <c r="N6" s="15" t="s">
        <v>9</v>
      </c>
      <c r="O6" s="15" t="s">
        <v>10</v>
      </c>
      <c r="P6" s="15" t="s">
        <v>11</v>
      </c>
      <c r="Q6" s="15" t="s">
        <v>12</v>
      </c>
      <c r="R6" s="15" t="s">
        <v>13</v>
      </c>
      <c r="S6" s="15" t="s">
        <v>14</v>
      </c>
      <c r="T6" s="15" t="s">
        <v>15</v>
      </c>
      <c r="U6" s="15" t="s">
        <v>16</v>
      </c>
      <c r="V6" s="15" t="s">
        <v>17</v>
      </c>
      <c r="W6" s="15" t="s">
        <v>18</v>
      </c>
      <c r="X6" s="15" t="s">
        <v>19</v>
      </c>
      <c r="Y6" s="15" t="s">
        <v>20</v>
      </c>
      <c r="Z6" s="15" t="s">
        <v>21</v>
      </c>
    </row>
    <row r="7" spans="1:26" ht="37.15" customHeight="1" x14ac:dyDescent="0.2">
      <c r="A7" s="46" t="s">
        <v>88</v>
      </c>
      <c r="B7" s="46"/>
      <c r="C7" s="46"/>
      <c r="D7" s="46"/>
      <c r="E7" s="30">
        <v>0</v>
      </c>
      <c r="F7" s="30">
        <v>3</v>
      </c>
      <c r="G7" s="30">
        <v>2</v>
      </c>
      <c r="H7" s="30">
        <v>0</v>
      </c>
      <c r="I7" s="30">
        <v>0</v>
      </c>
      <c r="J7" s="30">
        <v>8</v>
      </c>
      <c r="K7" s="30">
        <v>0</v>
      </c>
      <c r="L7" s="30">
        <v>4</v>
      </c>
      <c r="M7" s="30">
        <v>0</v>
      </c>
      <c r="N7" s="19">
        <v>2</v>
      </c>
      <c r="O7" s="19">
        <v>3</v>
      </c>
      <c r="P7" s="19">
        <v>0</v>
      </c>
      <c r="Q7" s="19">
        <v>0</v>
      </c>
      <c r="R7" s="19">
        <v>4</v>
      </c>
      <c r="S7" s="19">
        <v>4</v>
      </c>
      <c r="T7" s="19">
        <v>1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1</v>
      </c>
    </row>
    <row r="8" spans="1:26" ht="46.15" customHeight="1" x14ac:dyDescent="0.2">
      <c r="A8" s="46" t="s">
        <v>89</v>
      </c>
      <c r="B8" s="46"/>
      <c r="C8" s="46"/>
      <c r="D8" s="46"/>
      <c r="E8" s="30">
        <v>1</v>
      </c>
      <c r="F8" s="30">
        <v>0</v>
      </c>
      <c r="G8" s="30">
        <v>2</v>
      </c>
      <c r="H8" s="30">
        <v>2</v>
      </c>
      <c r="I8" s="30">
        <v>4</v>
      </c>
      <c r="J8" s="30">
        <v>11</v>
      </c>
      <c r="K8" s="30">
        <v>11</v>
      </c>
      <c r="L8" s="30">
        <v>0</v>
      </c>
      <c r="M8" s="30">
        <v>3</v>
      </c>
      <c r="N8" s="19">
        <v>3</v>
      </c>
      <c r="O8" s="19">
        <v>2</v>
      </c>
      <c r="P8" s="19">
        <v>1</v>
      </c>
      <c r="Q8" s="19">
        <v>1</v>
      </c>
      <c r="R8" s="19">
        <v>7</v>
      </c>
      <c r="S8" s="19">
        <v>1</v>
      </c>
      <c r="T8" s="19">
        <v>1</v>
      </c>
      <c r="U8" s="19">
        <v>9</v>
      </c>
      <c r="V8" s="19">
        <v>1</v>
      </c>
      <c r="W8" s="19">
        <v>1</v>
      </c>
      <c r="X8" s="19">
        <v>0</v>
      </c>
      <c r="Y8" s="19">
        <v>0</v>
      </c>
      <c r="Z8" s="19">
        <v>1</v>
      </c>
    </row>
    <row r="9" spans="1:26" ht="47.45" customHeight="1" x14ac:dyDescent="0.2">
      <c r="A9" s="49" t="s">
        <v>90</v>
      </c>
      <c r="B9" s="49"/>
      <c r="C9" s="49"/>
      <c r="D9" s="49"/>
      <c r="E9" s="33">
        <f>SUM(E7:E8)</f>
        <v>1</v>
      </c>
      <c r="F9" s="33">
        <f t="shared" ref="F9:Z9" si="1">SUM(F7:F8)</f>
        <v>3</v>
      </c>
      <c r="G9" s="33">
        <f t="shared" si="1"/>
        <v>4</v>
      </c>
      <c r="H9" s="33">
        <f t="shared" si="1"/>
        <v>2</v>
      </c>
      <c r="I9" s="33">
        <f t="shared" si="1"/>
        <v>4</v>
      </c>
      <c r="J9" s="33">
        <f t="shared" si="1"/>
        <v>19</v>
      </c>
      <c r="K9" s="33">
        <f t="shared" si="1"/>
        <v>11</v>
      </c>
      <c r="L9" s="33">
        <f t="shared" si="1"/>
        <v>4</v>
      </c>
      <c r="M9" s="33">
        <f t="shared" si="1"/>
        <v>3</v>
      </c>
      <c r="N9" s="33">
        <f t="shared" si="1"/>
        <v>5</v>
      </c>
      <c r="O9" s="33">
        <f t="shared" si="1"/>
        <v>5</v>
      </c>
      <c r="P9" s="33">
        <f t="shared" si="1"/>
        <v>1</v>
      </c>
      <c r="Q9" s="33">
        <f t="shared" si="1"/>
        <v>1</v>
      </c>
      <c r="R9" s="33">
        <f t="shared" si="1"/>
        <v>11</v>
      </c>
      <c r="S9" s="33">
        <f t="shared" si="1"/>
        <v>5</v>
      </c>
      <c r="T9" s="33">
        <f t="shared" si="1"/>
        <v>2</v>
      </c>
      <c r="U9" s="33">
        <f t="shared" si="1"/>
        <v>9</v>
      </c>
      <c r="V9" s="33">
        <f t="shared" si="1"/>
        <v>1</v>
      </c>
      <c r="W9" s="33">
        <f t="shared" si="1"/>
        <v>1</v>
      </c>
      <c r="X9" s="33">
        <f t="shared" si="1"/>
        <v>0</v>
      </c>
      <c r="Y9" s="33">
        <f t="shared" si="1"/>
        <v>0</v>
      </c>
      <c r="Z9" s="33">
        <f t="shared" si="1"/>
        <v>2</v>
      </c>
    </row>
  </sheetData>
  <mergeCells count="9">
    <mergeCell ref="A1:Z1"/>
    <mergeCell ref="A8:D8"/>
    <mergeCell ref="A7:D7"/>
    <mergeCell ref="A9:D9"/>
    <mergeCell ref="A2:D2"/>
    <mergeCell ref="A4:D4"/>
    <mergeCell ref="A3:D3"/>
    <mergeCell ref="A6:D6"/>
    <mergeCell ref="A5:D5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26"/>
  <sheetViews>
    <sheetView zoomScale="70" zoomScaleNormal="70" workbookViewId="0">
      <selection activeCell="L16" sqref="L16"/>
    </sheetView>
  </sheetViews>
  <sheetFormatPr defaultRowHeight="12.75" x14ac:dyDescent="0.2"/>
  <cols>
    <col min="1" max="1" width="3.83203125" customWidth="1"/>
    <col min="2" max="2" width="8.83203125" hidden="1" customWidth="1"/>
    <col min="3" max="3" width="7.33203125" hidden="1" customWidth="1"/>
    <col min="4" max="4" width="8.83203125" hidden="1" customWidth="1"/>
    <col min="5" max="5" width="162.5" customWidth="1"/>
    <col min="6" max="6" width="85" customWidth="1"/>
    <col min="7" max="7" width="15.5" customWidth="1"/>
  </cols>
  <sheetData>
    <row r="1" spans="5:6" ht="36" customHeight="1" x14ac:dyDescent="0.2">
      <c r="E1" s="50" t="s">
        <v>113</v>
      </c>
      <c r="F1" s="50"/>
    </row>
    <row r="2" spans="5:6" ht="17.25" x14ac:dyDescent="0.2">
      <c r="E2" s="26" t="s">
        <v>57</v>
      </c>
      <c r="F2" s="26" t="s">
        <v>114</v>
      </c>
    </row>
    <row r="3" spans="5:6" ht="8.1" customHeight="1" x14ac:dyDescent="0.2">
      <c r="E3" s="1"/>
      <c r="F3" s="1"/>
    </row>
    <row r="4" spans="5:6" ht="39.6" customHeight="1" x14ac:dyDescent="0.2">
      <c r="E4" s="7" t="s">
        <v>0</v>
      </c>
      <c r="F4" s="27">
        <v>22</v>
      </c>
    </row>
    <row r="5" spans="5:6" ht="39" customHeight="1" x14ac:dyDescent="0.2">
      <c r="E5" s="7" t="s">
        <v>1</v>
      </c>
      <c r="F5" s="27">
        <v>21</v>
      </c>
    </row>
    <row r="6" spans="5:6" ht="40.15" customHeight="1" x14ac:dyDescent="0.2">
      <c r="E6" s="7" t="s">
        <v>24</v>
      </c>
      <c r="F6" s="27">
        <v>5</v>
      </c>
    </row>
    <row r="7" spans="5:6" ht="33" customHeight="1" x14ac:dyDescent="0.2">
      <c r="E7" s="7" t="s">
        <v>3</v>
      </c>
      <c r="F7" s="27">
        <v>9</v>
      </c>
    </row>
    <row r="8" spans="5:6" ht="43.15" customHeight="1" x14ac:dyDescent="0.2">
      <c r="E8" s="7" t="s">
        <v>4</v>
      </c>
      <c r="F8" s="27">
        <v>48</v>
      </c>
    </row>
    <row r="9" spans="5:6" ht="36.6" customHeight="1" x14ac:dyDescent="0.2">
      <c r="E9" s="7" t="s">
        <v>5</v>
      </c>
      <c r="F9" s="27">
        <v>45</v>
      </c>
    </row>
    <row r="10" spans="5:6" ht="33.6" customHeight="1" x14ac:dyDescent="0.2">
      <c r="E10" s="7" t="s">
        <v>6</v>
      </c>
      <c r="F10" s="27">
        <v>31</v>
      </c>
    </row>
    <row r="11" spans="5:6" ht="36" customHeight="1" x14ac:dyDescent="0.2">
      <c r="E11" s="7" t="s">
        <v>58</v>
      </c>
      <c r="F11" s="27">
        <v>57</v>
      </c>
    </row>
    <row r="12" spans="5:6" ht="36" customHeight="1" x14ac:dyDescent="0.2">
      <c r="E12" s="7" t="s">
        <v>22</v>
      </c>
      <c r="F12" s="27">
        <v>56</v>
      </c>
    </row>
    <row r="13" spans="5:6" ht="36" customHeight="1" x14ac:dyDescent="0.2">
      <c r="E13" s="7" t="s">
        <v>93</v>
      </c>
      <c r="F13" s="27">
        <v>4</v>
      </c>
    </row>
    <row r="14" spans="5:6" ht="36" customHeight="1" x14ac:dyDescent="0.2">
      <c r="E14" s="7" t="s">
        <v>95</v>
      </c>
      <c r="F14" s="27">
        <v>14</v>
      </c>
    </row>
    <row r="15" spans="5:6" ht="36" customHeight="1" x14ac:dyDescent="0.2">
      <c r="E15" s="7" t="s">
        <v>96</v>
      </c>
      <c r="F15" s="27">
        <v>77</v>
      </c>
    </row>
    <row r="16" spans="5:6" ht="36" customHeight="1" x14ac:dyDescent="0.2">
      <c r="E16" s="7" t="s">
        <v>97</v>
      </c>
      <c r="F16" s="27">
        <v>29</v>
      </c>
    </row>
    <row r="17" spans="5:6" ht="36" customHeight="1" x14ac:dyDescent="0.2">
      <c r="E17" s="7" t="s">
        <v>98</v>
      </c>
      <c r="F17" s="27">
        <v>3</v>
      </c>
    </row>
    <row r="18" spans="5:6" ht="36" customHeight="1" x14ac:dyDescent="0.2">
      <c r="E18" s="7" t="s">
        <v>100</v>
      </c>
      <c r="F18" s="27">
        <v>51</v>
      </c>
    </row>
    <row r="19" spans="5:6" ht="36" customHeight="1" x14ac:dyDescent="0.2">
      <c r="E19" s="7" t="s">
        <v>101</v>
      </c>
      <c r="F19" s="27">
        <v>70</v>
      </c>
    </row>
    <row r="20" spans="5:6" ht="36" customHeight="1" x14ac:dyDescent="0.2">
      <c r="E20" s="15" t="s">
        <v>102</v>
      </c>
      <c r="F20" s="27">
        <v>7</v>
      </c>
    </row>
    <row r="21" spans="5:6" ht="36" customHeight="1" x14ac:dyDescent="0.2">
      <c r="E21" s="15" t="s">
        <v>103</v>
      </c>
      <c r="F21" s="27">
        <v>20</v>
      </c>
    </row>
    <row r="22" spans="5:6" ht="36" customHeight="1" x14ac:dyDescent="0.2">
      <c r="E22" s="15" t="s">
        <v>104</v>
      </c>
      <c r="F22" s="27">
        <v>6</v>
      </c>
    </row>
    <row r="23" spans="5:6" ht="36" customHeight="1" x14ac:dyDescent="0.2">
      <c r="E23" s="15" t="s">
        <v>105</v>
      </c>
      <c r="F23" s="27">
        <v>36</v>
      </c>
    </row>
    <row r="24" spans="5:6" ht="38.450000000000003" customHeight="1" x14ac:dyDescent="0.2">
      <c r="E24" s="15" t="s">
        <v>106</v>
      </c>
      <c r="F24" s="27">
        <v>3</v>
      </c>
    </row>
    <row r="25" spans="5:6" ht="51" customHeight="1" x14ac:dyDescent="0.2">
      <c r="E25" s="7"/>
      <c r="F25" s="27"/>
    </row>
    <row r="26" spans="5:6" ht="51" customHeight="1" x14ac:dyDescent="0.2">
      <c r="E26" s="28"/>
      <c r="F26" s="29"/>
    </row>
  </sheetData>
  <mergeCells count="1">
    <mergeCell ref="E1:F1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5"/>
  <sheetViews>
    <sheetView topLeftCell="D1" zoomScale="77" zoomScaleNormal="77" workbookViewId="0">
      <selection activeCell="O26" sqref="O26"/>
    </sheetView>
  </sheetViews>
  <sheetFormatPr defaultRowHeight="12.75" x14ac:dyDescent="0.2"/>
  <cols>
    <col min="1" max="1" width="8.83203125" hidden="1" customWidth="1"/>
    <col min="2" max="2" width="3.1640625" hidden="1" customWidth="1"/>
    <col min="3" max="3" width="1.5" hidden="1" customWidth="1"/>
    <col min="4" max="4" width="39.33203125" customWidth="1"/>
    <col min="5" max="5" width="76" customWidth="1"/>
    <col min="6" max="6" width="31.83203125" customWidth="1"/>
    <col min="7" max="7" width="21.83203125" customWidth="1"/>
    <col min="8" max="8" width="31.5" customWidth="1"/>
    <col min="9" max="9" width="19.1640625" customWidth="1"/>
    <col min="10" max="10" width="23.6640625" customWidth="1"/>
    <col min="11" max="12" width="23.33203125" customWidth="1"/>
    <col min="13" max="13" width="24.83203125" customWidth="1"/>
    <col min="14" max="14" width="24.33203125" customWidth="1"/>
    <col min="15" max="15" width="22.1640625" customWidth="1"/>
    <col min="16" max="16" width="32.83203125" customWidth="1"/>
  </cols>
  <sheetData>
    <row r="1" spans="5:19" ht="61.9" customHeight="1" x14ac:dyDescent="0.2">
      <c r="E1" s="51" t="s">
        <v>115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5:19" ht="69.599999999999994" customHeight="1" x14ac:dyDescent="0.2">
      <c r="E2" s="5" t="s">
        <v>31</v>
      </c>
      <c r="F2" s="6" t="s">
        <v>32</v>
      </c>
      <c r="G2" s="53" t="s">
        <v>33</v>
      </c>
      <c r="H2" s="54"/>
      <c r="I2" s="55" t="s">
        <v>34</v>
      </c>
      <c r="J2" s="56"/>
      <c r="K2" s="55" t="s">
        <v>35</v>
      </c>
      <c r="L2" s="56"/>
      <c r="M2" s="57" t="s">
        <v>27</v>
      </c>
      <c r="N2" s="56"/>
      <c r="O2" s="57" t="s">
        <v>28</v>
      </c>
      <c r="P2" s="54"/>
    </row>
    <row r="3" spans="5:19" ht="42.6" customHeight="1" x14ac:dyDescent="0.2">
      <c r="E3" s="6"/>
      <c r="F3" s="6"/>
      <c r="G3" s="7" t="s">
        <v>36</v>
      </c>
      <c r="H3" s="7" t="s">
        <v>37</v>
      </c>
      <c r="I3" s="7" t="s">
        <v>36</v>
      </c>
      <c r="J3" s="7" t="s">
        <v>37</v>
      </c>
      <c r="K3" s="7" t="s">
        <v>36</v>
      </c>
      <c r="L3" s="7" t="s">
        <v>37</v>
      </c>
      <c r="M3" s="7" t="s">
        <v>36</v>
      </c>
      <c r="N3" s="7" t="s">
        <v>37</v>
      </c>
      <c r="O3" s="8" t="s">
        <v>36</v>
      </c>
      <c r="P3" s="7" t="s">
        <v>37</v>
      </c>
    </row>
    <row r="4" spans="5:19" ht="35.450000000000003" customHeight="1" x14ac:dyDescent="0.2">
      <c r="E4" s="7" t="s">
        <v>38</v>
      </c>
      <c r="F4" s="9">
        <f>G4+I4+K4+O4+M4</f>
        <v>87</v>
      </c>
      <c r="G4" s="9">
        <v>37</v>
      </c>
      <c r="H4" s="10">
        <f t="shared" ref="H4:H13" si="0">G4/F4</f>
        <v>0.42528735632183906</v>
      </c>
      <c r="I4" s="9">
        <v>24</v>
      </c>
      <c r="J4" s="10">
        <f t="shared" ref="J4:J13" si="1">I4/F4</f>
        <v>0.27586206896551724</v>
      </c>
      <c r="K4" s="9">
        <v>11</v>
      </c>
      <c r="L4" s="10">
        <f t="shared" ref="L4:L13" si="2">K4/F4</f>
        <v>0.12643678160919541</v>
      </c>
      <c r="M4" s="11">
        <v>8</v>
      </c>
      <c r="N4" s="12">
        <f>M4/F4</f>
        <v>9.1954022988505746E-2</v>
      </c>
      <c r="O4" s="11">
        <v>7</v>
      </c>
      <c r="P4" s="10">
        <f t="shared" ref="P4:P13" si="3">O4/F4</f>
        <v>8.0459770114942528E-2</v>
      </c>
      <c r="R4" s="2"/>
      <c r="S4" s="2"/>
    </row>
    <row r="5" spans="5:19" ht="42" customHeight="1" x14ac:dyDescent="0.2">
      <c r="E5" s="7" t="s">
        <v>39</v>
      </c>
      <c r="F5" s="9">
        <f t="shared" ref="F5:F25" si="4">G5+I5+K5+O5+M5</f>
        <v>48</v>
      </c>
      <c r="G5" s="9">
        <v>2</v>
      </c>
      <c r="H5" s="10">
        <f t="shared" si="0"/>
        <v>4.1666666666666664E-2</v>
      </c>
      <c r="I5" s="9">
        <v>9</v>
      </c>
      <c r="J5" s="10">
        <f t="shared" si="1"/>
        <v>0.1875</v>
      </c>
      <c r="K5" s="9">
        <v>6</v>
      </c>
      <c r="L5" s="10">
        <f t="shared" si="2"/>
        <v>0.125</v>
      </c>
      <c r="M5" s="11">
        <v>4</v>
      </c>
      <c r="N5" s="12">
        <f t="shared" ref="N5:N25" si="5">M5/F5</f>
        <v>8.3333333333333329E-2</v>
      </c>
      <c r="O5" s="11">
        <v>27</v>
      </c>
      <c r="P5" s="10">
        <f t="shared" si="3"/>
        <v>0.5625</v>
      </c>
      <c r="R5" s="2"/>
      <c r="S5" s="2"/>
    </row>
    <row r="6" spans="5:19" ht="40.15" customHeight="1" x14ac:dyDescent="0.2">
      <c r="E6" s="7" t="s">
        <v>40</v>
      </c>
      <c r="F6" s="9">
        <f t="shared" si="4"/>
        <v>117</v>
      </c>
      <c r="G6" s="9">
        <v>25</v>
      </c>
      <c r="H6" s="10">
        <f t="shared" si="0"/>
        <v>0.21367521367521367</v>
      </c>
      <c r="I6" s="9">
        <v>30</v>
      </c>
      <c r="J6" s="10">
        <f t="shared" si="1"/>
        <v>0.25641025641025639</v>
      </c>
      <c r="K6" s="9">
        <v>18</v>
      </c>
      <c r="L6" s="10">
        <f t="shared" si="2"/>
        <v>0.15384615384615385</v>
      </c>
      <c r="M6" s="11">
        <v>18</v>
      </c>
      <c r="N6" s="12">
        <f t="shared" si="5"/>
        <v>0.15384615384615385</v>
      </c>
      <c r="O6" s="11">
        <v>26</v>
      </c>
      <c r="P6" s="10">
        <f t="shared" si="3"/>
        <v>0.22222222222222221</v>
      </c>
      <c r="R6" s="2"/>
    </row>
    <row r="7" spans="5:19" ht="38.450000000000003" customHeight="1" x14ac:dyDescent="0.2">
      <c r="E7" s="65" t="s">
        <v>3</v>
      </c>
      <c r="F7" s="9">
        <f t="shared" si="4"/>
        <v>75</v>
      </c>
      <c r="G7" s="9">
        <v>13</v>
      </c>
      <c r="H7" s="10">
        <f t="shared" si="0"/>
        <v>0.17333333333333334</v>
      </c>
      <c r="I7" s="9">
        <v>34</v>
      </c>
      <c r="J7" s="10">
        <f t="shared" si="1"/>
        <v>0.45333333333333331</v>
      </c>
      <c r="K7" s="9">
        <v>17</v>
      </c>
      <c r="L7" s="10">
        <f t="shared" si="2"/>
        <v>0.22666666666666666</v>
      </c>
      <c r="M7" s="11">
        <v>3</v>
      </c>
      <c r="N7" s="12">
        <f t="shared" si="5"/>
        <v>0.04</v>
      </c>
      <c r="O7" s="11">
        <v>8</v>
      </c>
      <c r="P7" s="10">
        <f t="shared" si="3"/>
        <v>0.10666666666666667</v>
      </c>
      <c r="R7" s="2"/>
    </row>
    <row r="8" spans="5:19" ht="46.15" customHeight="1" x14ac:dyDescent="0.2">
      <c r="E8" s="7" t="s">
        <v>41</v>
      </c>
      <c r="F8" s="9">
        <f t="shared" si="4"/>
        <v>57</v>
      </c>
      <c r="G8" s="9">
        <v>17</v>
      </c>
      <c r="H8" s="10">
        <f t="shared" si="0"/>
        <v>0.2982456140350877</v>
      </c>
      <c r="I8" s="9">
        <v>18</v>
      </c>
      <c r="J8" s="10">
        <f t="shared" si="1"/>
        <v>0.31578947368421051</v>
      </c>
      <c r="K8" s="9">
        <v>10</v>
      </c>
      <c r="L8" s="10">
        <f t="shared" si="2"/>
        <v>0.17543859649122806</v>
      </c>
      <c r="M8" s="11">
        <v>6</v>
      </c>
      <c r="N8" s="12">
        <f t="shared" si="5"/>
        <v>0.10526315789473684</v>
      </c>
      <c r="O8" s="11">
        <v>6</v>
      </c>
      <c r="P8" s="10">
        <f t="shared" si="3"/>
        <v>0.10526315789473684</v>
      </c>
      <c r="R8" s="2"/>
    </row>
    <row r="9" spans="5:19" ht="46.15" customHeight="1" x14ac:dyDescent="0.2">
      <c r="E9" s="7" t="s">
        <v>42</v>
      </c>
      <c r="F9" s="9">
        <f t="shared" si="4"/>
        <v>87</v>
      </c>
      <c r="G9" s="9">
        <v>45</v>
      </c>
      <c r="H9" s="10">
        <f t="shared" si="0"/>
        <v>0.51724137931034486</v>
      </c>
      <c r="I9" s="9">
        <v>27</v>
      </c>
      <c r="J9" s="10">
        <f t="shared" si="1"/>
        <v>0.31034482758620691</v>
      </c>
      <c r="K9" s="9">
        <v>6</v>
      </c>
      <c r="L9" s="10">
        <f t="shared" si="2"/>
        <v>6.8965517241379309E-2</v>
      </c>
      <c r="M9" s="11">
        <v>2</v>
      </c>
      <c r="N9" s="12">
        <f t="shared" si="5"/>
        <v>2.2988505747126436E-2</v>
      </c>
      <c r="O9" s="11">
        <v>7</v>
      </c>
      <c r="P9" s="10">
        <f t="shared" si="3"/>
        <v>8.0459770114942528E-2</v>
      </c>
      <c r="R9" s="2"/>
    </row>
    <row r="10" spans="5:19" ht="37.15" customHeight="1" x14ac:dyDescent="0.2">
      <c r="E10" s="7" t="s">
        <v>43</v>
      </c>
      <c r="F10" s="9">
        <f t="shared" si="4"/>
        <v>83</v>
      </c>
      <c r="G10" s="9">
        <v>23</v>
      </c>
      <c r="H10" s="10">
        <f t="shared" si="0"/>
        <v>0.27710843373493976</v>
      </c>
      <c r="I10" s="9">
        <v>21</v>
      </c>
      <c r="J10" s="10">
        <f t="shared" si="1"/>
        <v>0.25301204819277107</v>
      </c>
      <c r="K10" s="9">
        <v>9</v>
      </c>
      <c r="L10" s="10">
        <f t="shared" si="2"/>
        <v>0.10843373493975904</v>
      </c>
      <c r="M10" s="11">
        <v>11</v>
      </c>
      <c r="N10" s="12">
        <f t="shared" si="5"/>
        <v>0.13253012048192772</v>
      </c>
      <c r="O10" s="11">
        <v>19</v>
      </c>
      <c r="P10" s="10">
        <f t="shared" si="3"/>
        <v>0.2289156626506024</v>
      </c>
      <c r="R10" s="2"/>
    </row>
    <row r="11" spans="5:19" ht="52.15" customHeight="1" x14ac:dyDescent="0.2">
      <c r="E11" s="7" t="s">
        <v>44</v>
      </c>
      <c r="F11" s="9">
        <f t="shared" si="4"/>
        <v>59</v>
      </c>
      <c r="G11" s="9">
        <v>14</v>
      </c>
      <c r="H11" s="10">
        <f t="shared" si="0"/>
        <v>0.23728813559322035</v>
      </c>
      <c r="I11" s="9">
        <v>15</v>
      </c>
      <c r="J11" s="10">
        <f t="shared" si="1"/>
        <v>0.25423728813559321</v>
      </c>
      <c r="K11" s="9">
        <v>10</v>
      </c>
      <c r="L11" s="10">
        <f t="shared" si="2"/>
        <v>0.16949152542372881</v>
      </c>
      <c r="M11" s="11">
        <v>4</v>
      </c>
      <c r="N11" s="12">
        <f t="shared" si="5"/>
        <v>6.7796610169491525E-2</v>
      </c>
      <c r="O11" s="11">
        <v>16</v>
      </c>
      <c r="P11" s="10">
        <f t="shared" si="3"/>
        <v>0.2711864406779661</v>
      </c>
      <c r="R11" s="2"/>
    </row>
    <row r="12" spans="5:19" ht="34.15" customHeight="1" x14ac:dyDescent="0.2">
      <c r="E12" s="7" t="s">
        <v>45</v>
      </c>
      <c r="F12" s="9">
        <f t="shared" si="4"/>
        <v>67</v>
      </c>
      <c r="G12" s="9">
        <v>61</v>
      </c>
      <c r="H12" s="10">
        <f t="shared" si="0"/>
        <v>0.91044776119402981</v>
      </c>
      <c r="I12" s="9">
        <v>6</v>
      </c>
      <c r="J12" s="10">
        <f t="shared" si="1"/>
        <v>8.9552238805970144E-2</v>
      </c>
      <c r="K12" s="9">
        <v>0</v>
      </c>
      <c r="L12" s="10">
        <f t="shared" si="2"/>
        <v>0</v>
      </c>
      <c r="M12" s="11">
        <v>0</v>
      </c>
      <c r="N12" s="12">
        <f t="shared" si="5"/>
        <v>0</v>
      </c>
      <c r="O12" s="11">
        <v>0</v>
      </c>
      <c r="P12" s="10">
        <f t="shared" si="3"/>
        <v>0</v>
      </c>
      <c r="R12" s="2"/>
    </row>
    <row r="13" spans="5:19" ht="34.15" customHeight="1" x14ac:dyDescent="0.2">
      <c r="E13" s="7" t="s">
        <v>9</v>
      </c>
      <c r="F13" s="9">
        <f t="shared" si="4"/>
        <v>33</v>
      </c>
      <c r="G13" s="9">
        <v>3</v>
      </c>
      <c r="H13" s="10">
        <f t="shared" si="0"/>
        <v>9.0909090909090912E-2</v>
      </c>
      <c r="I13" s="9">
        <v>11</v>
      </c>
      <c r="J13" s="10">
        <f t="shared" si="1"/>
        <v>0.33333333333333331</v>
      </c>
      <c r="K13" s="9">
        <v>9</v>
      </c>
      <c r="L13" s="10">
        <f t="shared" si="2"/>
        <v>0.27272727272727271</v>
      </c>
      <c r="M13" s="11">
        <v>9</v>
      </c>
      <c r="N13" s="12">
        <f t="shared" si="5"/>
        <v>0.27272727272727271</v>
      </c>
      <c r="O13" s="11">
        <v>1</v>
      </c>
      <c r="P13" s="10">
        <f t="shared" si="3"/>
        <v>3.0303030303030304E-2</v>
      </c>
      <c r="R13" s="2"/>
    </row>
    <row r="14" spans="5:19" ht="48.6" customHeight="1" x14ac:dyDescent="0.2">
      <c r="E14" s="37" t="s">
        <v>94</v>
      </c>
      <c r="F14" s="38">
        <f t="shared" si="4"/>
        <v>1</v>
      </c>
      <c r="G14" s="38">
        <v>0</v>
      </c>
      <c r="H14" s="39">
        <f t="shared" ref="H14:H25" si="6">G14/F14</f>
        <v>0</v>
      </c>
      <c r="I14" s="38">
        <v>0</v>
      </c>
      <c r="J14" s="39">
        <f t="shared" ref="J14:J22" si="7">I14/F14</f>
        <v>0</v>
      </c>
      <c r="K14" s="38">
        <v>0</v>
      </c>
      <c r="L14" s="39">
        <f t="shared" ref="L14:L25" si="8">K14/F14</f>
        <v>0</v>
      </c>
      <c r="M14" s="40">
        <v>0</v>
      </c>
      <c r="N14" s="41">
        <f t="shared" si="5"/>
        <v>0</v>
      </c>
      <c r="O14" s="40">
        <v>1</v>
      </c>
      <c r="P14" s="39">
        <f t="shared" ref="P14:P25" si="9">O14/F14</f>
        <v>1</v>
      </c>
      <c r="R14" s="2"/>
    </row>
    <row r="15" spans="5:19" ht="48.6" customHeight="1" x14ac:dyDescent="0.2">
      <c r="E15" s="7" t="s">
        <v>93</v>
      </c>
      <c r="F15" s="9">
        <f t="shared" si="4"/>
        <v>66</v>
      </c>
      <c r="G15" s="9">
        <v>16</v>
      </c>
      <c r="H15" s="10">
        <f t="shared" si="6"/>
        <v>0.24242424242424243</v>
      </c>
      <c r="I15" s="9">
        <v>24</v>
      </c>
      <c r="J15" s="10">
        <f t="shared" si="7"/>
        <v>0.36363636363636365</v>
      </c>
      <c r="K15" s="9">
        <v>15</v>
      </c>
      <c r="L15" s="10">
        <f t="shared" si="8"/>
        <v>0.22727272727272727</v>
      </c>
      <c r="M15" s="11">
        <v>7</v>
      </c>
      <c r="N15" s="12">
        <f t="shared" si="5"/>
        <v>0.10606060606060606</v>
      </c>
      <c r="O15" s="11">
        <v>4</v>
      </c>
      <c r="P15" s="10">
        <f t="shared" si="9"/>
        <v>6.0606060606060608E-2</v>
      </c>
      <c r="R15" s="2"/>
    </row>
    <row r="16" spans="5:19" ht="48.6" customHeight="1" x14ac:dyDescent="0.2">
      <c r="E16" s="7" t="s">
        <v>95</v>
      </c>
      <c r="F16" s="9">
        <f t="shared" si="4"/>
        <v>56</v>
      </c>
      <c r="G16" s="9">
        <v>29</v>
      </c>
      <c r="H16" s="10">
        <f t="shared" si="6"/>
        <v>0.5178571428571429</v>
      </c>
      <c r="I16" s="9">
        <v>27</v>
      </c>
      <c r="J16" s="10">
        <f t="shared" si="7"/>
        <v>0.48214285714285715</v>
      </c>
      <c r="K16" s="9">
        <v>0</v>
      </c>
      <c r="L16" s="10">
        <f t="shared" si="8"/>
        <v>0</v>
      </c>
      <c r="M16" s="11">
        <v>0</v>
      </c>
      <c r="N16" s="12">
        <f t="shared" si="5"/>
        <v>0</v>
      </c>
      <c r="O16" s="11">
        <v>0</v>
      </c>
      <c r="P16" s="10">
        <f t="shared" si="9"/>
        <v>0</v>
      </c>
      <c r="R16" s="2"/>
    </row>
    <row r="17" spans="5:18" ht="48.6" customHeight="1" x14ac:dyDescent="0.2">
      <c r="E17" s="7" t="s">
        <v>96</v>
      </c>
      <c r="F17" s="9">
        <f t="shared" si="4"/>
        <v>55</v>
      </c>
      <c r="G17" s="9">
        <v>45</v>
      </c>
      <c r="H17" s="10">
        <f t="shared" si="6"/>
        <v>0.81818181818181823</v>
      </c>
      <c r="I17" s="9">
        <v>10</v>
      </c>
      <c r="J17" s="10">
        <f t="shared" si="7"/>
        <v>0.18181818181818182</v>
      </c>
      <c r="K17" s="9">
        <v>0</v>
      </c>
      <c r="L17" s="10">
        <f t="shared" si="8"/>
        <v>0</v>
      </c>
      <c r="M17" s="11">
        <v>0</v>
      </c>
      <c r="N17" s="12">
        <f t="shared" si="5"/>
        <v>0</v>
      </c>
      <c r="O17" s="11">
        <v>0</v>
      </c>
      <c r="P17" s="10">
        <f t="shared" si="9"/>
        <v>0</v>
      </c>
      <c r="R17" s="2"/>
    </row>
    <row r="18" spans="5:18" ht="48.6" customHeight="1" x14ac:dyDescent="0.2">
      <c r="E18" s="7" t="s">
        <v>97</v>
      </c>
      <c r="F18" s="9">
        <f t="shared" si="4"/>
        <v>14</v>
      </c>
      <c r="G18" s="9">
        <v>0</v>
      </c>
      <c r="H18" s="10">
        <f t="shared" si="6"/>
        <v>0</v>
      </c>
      <c r="I18" s="9">
        <v>1</v>
      </c>
      <c r="J18" s="10">
        <f t="shared" si="7"/>
        <v>7.1428571428571425E-2</v>
      </c>
      <c r="K18" s="9">
        <v>6</v>
      </c>
      <c r="L18" s="10">
        <f t="shared" si="8"/>
        <v>0.42857142857142855</v>
      </c>
      <c r="M18" s="11">
        <v>5</v>
      </c>
      <c r="N18" s="12">
        <f t="shared" si="5"/>
        <v>0.35714285714285715</v>
      </c>
      <c r="O18" s="11">
        <v>2</v>
      </c>
      <c r="P18" s="10">
        <f t="shared" si="9"/>
        <v>0.14285714285714285</v>
      </c>
      <c r="R18" s="2"/>
    </row>
    <row r="19" spans="5:18" ht="48.6" customHeight="1" x14ac:dyDescent="0.2">
      <c r="E19" s="7" t="s">
        <v>98</v>
      </c>
      <c r="F19" s="9">
        <f t="shared" si="4"/>
        <v>2</v>
      </c>
      <c r="G19" s="9">
        <v>0</v>
      </c>
      <c r="H19" s="10">
        <f t="shared" si="6"/>
        <v>0</v>
      </c>
      <c r="I19" s="9">
        <v>0</v>
      </c>
      <c r="J19" s="10">
        <f t="shared" si="7"/>
        <v>0</v>
      </c>
      <c r="K19" s="9">
        <v>1</v>
      </c>
      <c r="L19" s="10">
        <f t="shared" si="8"/>
        <v>0.5</v>
      </c>
      <c r="M19" s="11">
        <v>0</v>
      </c>
      <c r="N19" s="12">
        <f t="shared" si="5"/>
        <v>0</v>
      </c>
      <c r="O19" s="11">
        <v>1</v>
      </c>
      <c r="P19" s="10">
        <f t="shared" si="9"/>
        <v>0.5</v>
      </c>
      <c r="R19" s="2"/>
    </row>
    <row r="20" spans="5:18" ht="65.45" customHeight="1" x14ac:dyDescent="0.2">
      <c r="E20" s="7" t="s">
        <v>99</v>
      </c>
      <c r="F20" s="9">
        <f t="shared" si="4"/>
        <v>70</v>
      </c>
      <c r="G20" s="9">
        <v>21</v>
      </c>
      <c r="H20" s="10">
        <f t="shared" si="6"/>
        <v>0.3</v>
      </c>
      <c r="I20" s="9">
        <v>21</v>
      </c>
      <c r="J20" s="10">
        <f t="shared" si="7"/>
        <v>0.3</v>
      </c>
      <c r="K20" s="9">
        <v>21</v>
      </c>
      <c r="L20" s="10">
        <f t="shared" si="8"/>
        <v>0.3</v>
      </c>
      <c r="M20" s="11">
        <v>4</v>
      </c>
      <c r="N20" s="12">
        <f t="shared" si="5"/>
        <v>5.7142857142857141E-2</v>
      </c>
      <c r="O20" s="11">
        <v>3</v>
      </c>
      <c r="P20" s="10">
        <f t="shared" si="9"/>
        <v>4.2857142857142858E-2</v>
      </c>
      <c r="R20" s="2"/>
    </row>
    <row r="21" spans="5:18" ht="65.45" customHeight="1" x14ac:dyDescent="0.2">
      <c r="E21" s="7" t="s">
        <v>101</v>
      </c>
      <c r="F21" s="9">
        <f>G21+I21+K21+O21+M21</f>
        <v>74</v>
      </c>
      <c r="G21" s="9">
        <v>36</v>
      </c>
      <c r="H21" s="10">
        <f t="shared" si="6"/>
        <v>0.48648648648648651</v>
      </c>
      <c r="I21" s="9">
        <v>14</v>
      </c>
      <c r="J21" s="10">
        <f t="shared" si="7"/>
        <v>0.1891891891891892</v>
      </c>
      <c r="K21" s="9">
        <v>18</v>
      </c>
      <c r="L21" s="10">
        <f t="shared" si="8"/>
        <v>0.24324324324324326</v>
      </c>
      <c r="M21" s="11">
        <v>6</v>
      </c>
      <c r="N21" s="12">
        <f t="shared" si="5"/>
        <v>8.1081081081081086E-2</v>
      </c>
      <c r="O21" s="11">
        <v>0</v>
      </c>
      <c r="P21" s="10">
        <f t="shared" si="9"/>
        <v>0</v>
      </c>
      <c r="R21" s="2"/>
    </row>
    <row r="22" spans="5:18" ht="65.45" customHeight="1" x14ac:dyDescent="0.2">
      <c r="E22" s="15" t="s">
        <v>103</v>
      </c>
      <c r="F22" s="9">
        <f>G22+I22+K22+O22+M22</f>
        <v>21</v>
      </c>
      <c r="G22" s="9">
        <v>14</v>
      </c>
      <c r="H22" s="10">
        <f t="shared" si="6"/>
        <v>0.66666666666666663</v>
      </c>
      <c r="I22" s="9">
        <v>7</v>
      </c>
      <c r="J22" s="10">
        <f t="shared" si="7"/>
        <v>0.33333333333333331</v>
      </c>
      <c r="K22" s="9">
        <v>0</v>
      </c>
      <c r="L22" s="10">
        <f t="shared" si="8"/>
        <v>0</v>
      </c>
      <c r="M22" s="11">
        <v>0</v>
      </c>
      <c r="N22" s="12">
        <f t="shared" si="5"/>
        <v>0</v>
      </c>
      <c r="O22" s="11">
        <v>0</v>
      </c>
      <c r="P22" s="10">
        <f t="shared" si="9"/>
        <v>0</v>
      </c>
      <c r="R22" s="2"/>
    </row>
    <row r="23" spans="5:18" ht="53.45" customHeight="1" x14ac:dyDescent="0.2">
      <c r="E23" s="7" t="s">
        <v>104</v>
      </c>
      <c r="F23" s="9">
        <f t="shared" ref="F23:F24" si="10">G23+I23+K23+O23+M23</f>
        <v>4</v>
      </c>
      <c r="G23" s="9">
        <v>1</v>
      </c>
      <c r="H23" s="10">
        <f t="shared" ref="H23:H24" si="11">G23/F23</f>
        <v>0.25</v>
      </c>
      <c r="I23" s="9">
        <v>2</v>
      </c>
      <c r="J23" s="10">
        <f t="shared" ref="J23:J25" si="12">I23/F23</f>
        <v>0.5</v>
      </c>
      <c r="K23" s="9">
        <v>1</v>
      </c>
      <c r="L23" s="10">
        <f t="shared" ref="L23:L24" si="13">K23/F23</f>
        <v>0.25</v>
      </c>
      <c r="M23" s="11">
        <v>0</v>
      </c>
      <c r="N23" s="12">
        <f t="shared" ref="N23:N24" si="14">M23/F23</f>
        <v>0</v>
      </c>
      <c r="O23" s="11">
        <v>0</v>
      </c>
      <c r="P23" s="10">
        <f t="shared" ref="P23:P24" si="15">O23/F23</f>
        <v>0</v>
      </c>
      <c r="R23" s="2"/>
    </row>
    <row r="24" spans="5:18" ht="53.45" customHeight="1" x14ac:dyDescent="0.2">
      <c r="E24" s="15" t="s">
        <v>105</v>
      </c>
      <c r="F24" s="9">
        <f t="shared" si="10"/>
        <v>40</v>
      </c>
      <c r="G24" s="9">
        <v>21</v>
      </c>
      <c r="H24" s="10">
        <f t="shared" si="11"/>
        <v>0.52500000000000002</v>
      </c>
      <c r="I24" s="9">
        <v>19</v>
      </c>
      <c r="J24" s="10">
        <f t="shared" ref="J24" si="16">I24/F24</f>
        <v>0.47499999999999998</v>
      </c>
      <c r="K24" s="9">
        <v>0</v>
      </c>
      <c r="L24" s="10">
        <f t="shared" si="13"/>
        <v>0</v>
      </c>
      <c r="M24" s="11">
        <v>0</v>
      </c>
      <c r="N24" s="12">
        <f t="shared" si="14"/>
        <v>0</v>
      </c>
      <c r="O24" s="11">
        <v>0</v>
      </c>
      <c r="P24" s="10">
        <f t="shared" si="15"/>
        <v>0</v>
      </c>
      <c r="R24" s="2"/>
    </row>
    <row r="25" spans="5:18" ht="53.45" customHeight="1" x14ac:dyDescent="0.2">
      <c r="E25" s="15" t="s">
        <v>106</v>
      </c>
      <c r="F25" s="9">
        <f t="shared" si="4"/>
        <v>17</v>
      </c>
      <c r="G25" s="9">
        <v>3</v>
      </c>
      <c r="H25" s="10">
        <f t="shared" si="6"/>
        <v>0.17647058823529413</v>
      </c>
      <c r="I25" s="9">
        <v>10</v>
      </c>
      <c r="J25" s="10">
        <f t="shared" si="12"/>
        <v>0.58823529411764708</v>
      </c>
      <c r="K25" s="9">
        <v>3</v>
      </c>
      <c r="L25" s="10">
        <f t="shared" si="8"/>
        <v>0.17647058823529413</v>
      </c>
      <c r="M25" s="11">
        <v>0</v>
      </c>
      <c r="N25" s="12">
        <f t="shared" si="5"/>
        <v>0</v>
      </c>
      <c r="O25" s="11">
        <v>1</v>
      </c>
      <c r="P25" s="10">
        <f t="shared" si="9"/>
        <v>5.8823529411764705E-2</v>
      </c>
      <c r="R25" s="2"/>
    </row>
  </sheetData>
  <mergeCells count="6">
    <mergeCell ref="E1:P1"/>
    <mergeCell ref="G2:H2"/>
    <mergeCell ref="I2:J2"/>
    <mergeCell ref="K2:L2"/>
    <mergeCell ref="O2:P2"/>
    <mergeCell ref="M2:N2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topLeftCell="C1" zoomScale="55" zoomScaleNormal="55" workbookViewId="0">
      <selection activeCell="M26" sqref="M26"/>
    </sheetView>
  </sheetViews>
  <sheetFormatPr defaultRowHeight="12.75" x14ac:dyDescent="0.2"/>
  <cols>
    <col min="1" max="1" width="88.83203125" hidden="1" customWidth="1"/>
    <col min="2" max="2" width="63.5" customWidth="1"/>
    <col min="3" max="3" width="128.83203125" customWidth="1"/>
    <col min="4" max="4" width="38.1640625" customWidth="1"/>
    <col min="5" max="5" width="27.6640625" customWidth="1"/>
    <col min="6" max="6" width="29" customWidth="1"/>
    <col min="7" max="7" width="27.6640625" customWidth="1"/>
    <col min="8" max="8" width="31" customWidth="1"/>
    <col min="9" max="9" width="30.1640625" customWidth="1"/>
    <col min="10" max="10" width="31.1640625" customWidth="1"/>
    <col min="11" max="11" width="28.33203125" customWidth="1"/>
    <col min="12" max="12" width="27.83203125" customWidth="1"/>
    <col min="13" max="13" width="33.33203125" customWidth="1"/>
    <col min="14" max="14" width="32.6640625" customWidth="1"/>
    <col min="15" max="15" width="37.6640625" customWidth="1"/>
    <col min="16" max="16" width="11.33203125" bestFit="1" customWidth="1"/>
  </cols>
  <sheetData>
    <row r="1" spans="3:18" ht="66.599999999999994" customHeight="1" x14ac:dyDescent="0.2">
      <c r="C1" s="58" t="s">
        <v>107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</row>
    <row r="2" spans="3:18" ht="109.15" customHeight="1" x14ac:dyDescent="0.2">
      <c r="C2" s="13" t="s">
        <v>31</v>
      </c>
      <c r="D2" s="22" t="s">
        <v>46</v>
      </c>
      <c r="E2" s="61" t="s">
        <v>56</v>
      </c>
      <c r="F2" s="62"/>
      <c r="G2" s="63" t="s">
        <v>47</v>
      </c>
      <c r="H2" s="62"/>
      <c r="I2" s="63" t="s">
        <v>48</v>
      </c>
      <c r="J2" s="62"/>
      <c r="K2" s="63" t="s">
        <v>49</v>
      </c>
      <c r="L2" s="62"/>
      <c r="M2" s="63" t="s">
        <v>50</v>
      </c>
      <c r="N2" s="64"/>
      <c r="O2" s="23" t="s">
        <v>51</v>
      </c>
    </row>
    <row r="3" spans="3:18" ht="39.6" customHeight="1" x14ac:dyDescent="0.2">
      <c r="C3" s="14"/>
      <c r="D3" s="24"/>
      <c r="E3" s="25" t="s">
        <v>36</v>
      </c>
      <c r="F3" s="25" t="s">
        <v>37</v>
      </c>
      <c r="G3" s="25" t="s">
        <v>36</v>
      </c>
      <c r="H3" s="25" t="s">
        <v>37</v>
      </c>
      <c r="I3" s="25" t="s">
        <v>36</v>
      </c>
      <c r="J3" s="25" t="s">
        <v>37</v>
      </c>
      <c r="K3" s="25" t="s">
        <v>36</v>
      </c>
      <c r="L3" s="25" t="s">
        <v>37</v>
      </c>
      <c r="M3" s="25" t="s">
        <v>36</v>
      </c>
      <c r="N3" s="25" t="s">
        <v>37</v>
      </c>
      <c r="O3" s="24"/>
    </row>
    <row r="4" spans="3:18" ht="71.45" customHeight="1" x14ac:dyDescent="0.2">
      <c r="C4" s="15" t="s">
        <v>0</v>
      </c>
      <c r="D4" s="16">
        <f>Απόφοιτοι!F4</f>
        <v>87</v>
      </c>
      <c r="E4" s="16">
        <v>4</v>
      </c>
      <c r="F4" s="17">
        <f t="shared" ref="F4:F14" si="0">E4/D4</f>
        <v>4.5977011494252873E-2</v>
      </c>
      <c r="G4" s="16">
        <v>50</v>
      </c>
      <c r="H4" s="17">
        <f t="shared" ref="H4:H14" si="1">G4/D4</f>
        <v>0.57471264367816088</v>
      </c>
      <c r="I4" s="16">
        <v>25</v>
      </c>
      <c r="J4" s="17">
        <f t="shared" ref="J4:J14" si="2">I4/D4</f>
        <v>0.28735632183908044</v>
      </c>
      <c r="K4" s="16">
        <v>7</v>
      </c>
      <c r="L4" s="17">
        <f t="shared" ref="L4:L14" si="3">K4/D4</f>
        <v>8.0459770114942528E-2</v>
      </c>
      <c r="M4" s="16">
        <v>1</v>
      </c>
      <c r="N4" s="17">
        <f t="shared" ref="N4:N14" si="4">M4/D4</f>
        <v>1.1494252873563218E-2</v>
      </c>
      <c r="O4" s="18">
        <f t="shared" ref="O4:O14" si="5">(E4*5.5+G4*6.5+I4*7.5+K4*8.5+M4*9.5)/D4</f>
        <v>6.9367816091954024</v>
      </c>
      <c r="P4" s="3"/>
      <c r="Q4" s="2"/>
      <c r="R4" s="3"/>
    </row>
    <row r="5" spans="3:18" ht="78.599999999999994" customHeight="1" x14ac:dyDescent="0.2">
      <c r="C5" s="14" t="s">
        <v>52</v>
      </c>
      <c r="D5" s="16">
        <f>Απόφοιτοι!F5</f>
        <v>48</v>
      </c>
      <c r="E5" s="16">
        <v>1</v>
      </c>
      <c r="F5" s="17">
        <f t="shared" si="0"/>
        <v>2.0833333333333332E-2</v>
      </c>
      <c r="G5" s="16">
        <v>32</v>
      </c>
      <c r="H5" s="17">
        <f t="shared" si="1"/>
        <v>0.66666666666666663</v>
      </c>
      <c r="I5" s="16">
        <v>11</v>
      </c>
      <c r="J5" s="17">
        <f t="shared" si="2"/>
        <v>0.22916666666666666</v>
      </c>
      <c r="K5" s="16">
        <v>4</v>
      </c>
      <c r="L5" s="17">
        <f t="shared" si="3"/>
        <v>8.3333333333333329E-2</v>
      </c>
      <c r="M5" s="16">
        <v>0</v>
      </c>
      <c r="N5" s="17">
        <f t="shared" si="4"/>
        <v>0</v>
      </c>
      <c r="O5" s="18">
        <f t="shared" si="5"/>
        <v>6.875</v>
      </c>
      <c r="P5" s="3"/>
      <c r="R5" s="3"/>
    </row>
    <row r="6" spans="3:18" ht="67.150000000000006" customHeight="1" x14ac:dyDescent="0.2">
      <c r="C6" s="15" t="s">
        <v>24</v>
      </c>
      <c r="D6" s="16">
        <f>Απόφοιτοι!F6</f>
        <v>117</v>
      </c>
      <c r="E6" s="16">
        <v>1</v>
      </c>
      <c r="F6" s="17">
        <f t="shared" si="0"/>
        <v>8.5470085470085479E-3</v>
      </c>
      <c r="G6" s="16">
        <v>36</v>
      </c>
      <c r="H6" s="17">
        <f t="shared" si="1"/>
        <v>0.30769230769230771</v>
      </c>
      <c r="I6" s="16">
        <v>50</v>
      </c>
      <c r="J6" s="17">
        <f t="shared" si="2"/>
        <v>0.42735042735042733</v>
      </c>
      <c r="K6" s="16">
        <v>29</v>
      </c>
      <c r="L6" s="17">
        <f t="shared" si="3"/>
        <v>0.24786324786324787</v>
      </c>
      <c r="M6" s="16">
        <v>1</v>
      </c>
      <c r="N6" s="17">
        <f t="shared" si="4"/>
        <v>8.5470085470085479E-3</v>
      </c>
      <c r="O6" s="18">
        <f t="shared" si="5"/>
        <v>7.4401709401709404</v>
      </c>
      <c r="P6" s="3"/>
      <c r="R6" s="3"/>
    </row>
    <row r="7" spans="3:18" ht="33" customHeight="1" x14ac:dyDescent="0.2">
      <c r="C7" s="15" t="s">
        <v>3</v>
      </c>
      <c r="D7" s="16">
        <f>Απόφοιτοι!F7</f>
        <v>75</v>
      </c>
      <c r="E7" s="16">
        <v>2</v>
      </c>
      <c r="F7" s="17">
        <f t="shared" si="0"/>
        <v>2.6666666666666668E-2</v>
      </c>
      <c r="G7" s="16">
        <v>41</v>
      </c>
      <c r="H7" s="17">
        <f t="shared" si="1"/>
        <v>0.54666666666666663</v>
      </c>
      <c r="I7" s="16">
        <v>23</v>
      </c>
      <c r="J7" s="17">
        <f t="shared" si="2"/>
        <v>0.30666666666666664</v>
      </c>
      <c r="K7" s="16">
        <v>9</v>
      </c>
      <c r="L7" s="17">
        <f t="shared" si="3"/>
        <v>0.12</v>
      </c>
      <c r="M7" s="16">
        <v>0</v>
      </c>
      <c r="N7" s="17">
        <f t="shared" si="4"/>
        <v>0</v>
      </c>
      <c r="O7" s="18">
        <f t="shared" si="5"/>
        <v>7.02</v>
      </c>
      <c r="P7" s="3"/>
      <c r="R7" s="3"/>
    </row>
    <row r="8" spans="3:18" ht="57.6" customHeight="1" x14ac:dyDescent="0.2">
      <c r="C8" s="14" t="s">
        <v>53</v>
      </c>
      <c r="D8" s="16">
        <f>Απόφοιτοι!F8</f>
        <v>57</v>
      </c>
      <c r="E8" s="16">
        <v>0</v>
      </c>
      <c r="F8" s="17">
        <f t="shared" si="0"/>
        <v>0</v>
      </c>
      <c r="G8" s="16">
        <v>18</v>
      </c>
      <c r="H8" s="17">
        <f t="shared" si="1"/>
        <v>0.31578947368421051</v>
      </c>
      <c r="I8" s="16">
        <v>28</v>
      </c>
      <c r="J8" s="17">
        <f t="shared" si="2"/>
        <v>0.49122807017543857</v>
      </c>
      <c r="K8" s="16">
        <v>10</v>
      </c>
      <c r="L8" s="17">
        <f t="shared" si="3"/>
        <v>0.17543859649122806</v>
      </c>
      <c r="M8" s="16">
        <v>1</v>
      </c>
      <c r="N8" s="17">
        <f t="shared" si="4"/>
        <v>1.7543859649122806E-2</v>
      </c>
      <c r="O8" s="18">
        <f t="shared" si="5"/>
        <v>7.3947368421052628</v>
      </c>
      <c r="P8" s="3"/>
      <c r="R8" s="3"/>
    </row>
    <row r="9" spans="3:18" ht="57.6" customHeight="1" x14ac:dyDescent="0.2">
      <c r="C9" s="14" t="s">
        <v>54</v>
      </c>
      <c r="D9" s="16">
        <f>Απόφοιτοι!F9</f>
        <v>87</v>
      </c>
      <c r="E9" s="16">
        <v>4</v>
      </c>
      <c r="F9" s="17">
        <f t="shared" si="0"/>
        <v>4.5977011494252873E-2</v>
      </c>
      <c r="G9" s="16">
        <v>25</v>
      </c>
      <c r="H9" s="17">
        <f t="shared" si="1"/>
        <v>0.28735632183908044</v>
      </c>
      <c r="I9" s="16">
        <v>44</v>
      </c>
      <c r="J9" s="17">
        <f t="shared" si="2"/>
        <v>0.50574712643678166</v>
      </c>
      <c r="K9" s="16">
        <v>13</v>
      </c>
      <c r="L9" s="17">
        <f t="shared" si="3"/>
        <v>0.14942528735632185</v>
      </c>
      <c r="M9" s="16">
        <v>1</v>
      </c>
      <c r="N9" s="17">
        <f t="shared" si="4"/>
        <v>1.1494252873563218E-2</v>
      </c>
      <c r="O9" s="18">
        <f t="shared" si="5"/>
        <v>7.2931034482758621</v>
      </c>
      <c r="P9" s="3"/>
      <c r="R9" s="3"/>
    </row>
    <row r="10" spans="3:18" ht="32.450000000000003" customHeight="1" x14ac:dyDescent="0.2">
      <c r="C10" s="15" t="s">
        <v>6</v>
      </c>
      <c r="D10" s="16">
        <f>Απόφοιτοι!F10</f>
        <v>83</v>
      </c>
      <c r="E10" s="16">
        <v>0</v>
      </c>
      <c r="F10" s="17">
        <f t="shared" si="0"/>
        <v>0</v>
      </c>
      <c r="G10" s="16">
        <v>3</v>
      </c>
      <c r="H10" s="17">
        <f t="shared" si="1"/>
        <v>3.614457831325301E-2</v>
      </c>
      <c r="I10" s="16">
        <v>41</v>
      </c>
      <c r="J10" s="17">
        <f t="shared" si="2"/>
        <v>0.49397590361445781</v>
      </c>
      <c r="K10" s="16">
        <v>30</v>
      </c>
      <c r="L10" s="17">
        <f t="shared" si="3"/>
        <v>0.36144578313253012</v>
      </c>
      <c r="M10" s="16">
        <v>9</v>
      </c>
      <c r="N10" s="17">
        <f t="shared" si="4"/>
        <v>0.10843373493975904</v>
      </c>
      <c r="O10" s="18">
        <f t="shared" si="5"/>
        <v>8.0421686746987948</v>
      </c>
      <c r="P10" s="3"/>
      <c r="R10" s="3"/>
    </row>
    <row r="11" spans="3:18" ht="52.9" customHeight="1" x14ac:dyDescent="0.2">
      <c r="C11" s="14" t="s">
        <v>55</v>
      </c>
      <c r="D11" s="16">
        <f>Απόφοιτοι!F11</f>
        <v>59</v>
      </c>
      <c r="E11" s="16">
        <v>4</v>
      </c>
      <c r="F11" s="17">
        <f t="shared" si="0"/>
        <v>6.7796610169491525E-2</v>
      </c>
      <c r="G11" s="16">
        <v>23</v>
      </c>
      <c r="H11" s="17">
        <f t="shared" si="1"/>
        <v>0.38983050847457629</v>
      </c>
      <c r="I11" s="16">
        <v>26</v>
      </c>
      <c r="J11" s="17">
        <f t="shared" si="2"/>
        <v>0.44067796610169491</v>
      </c>
      <c r="K11" s="16">
        <v>3</v>
      </c>
      <c r="L11" s="17">
        <f t="shared" si="3"/>
        <v>5.0847457627118647E-2</v>
      </c>
      <c r="M11" s="16">
        <v>3</v>
      </c>
      <c r="N11" s="17">
        <f t="shared" si="4"/>
        <v>5.0847457627118647E-2</v>
      </c>
      <c r="O11" s="18">
        <f t="shared" si="5"/>
        <v>7.1271186440677967</v>
      </c>
      <c r="P11" s="3"/>
      <c r="R11" s="3"/>
    </row>
    <row r="12" spans="3:18" ht="61.9" customHeight="1" x14ac:dyDescent="0.2">
      <c r="C12" s="15" t="s">
        <v>22</v>
      </c>
      <c r="D12" s="16">
        <f>Απόφοιτοι!F12</f>
        <v>67</v>
      </c>
      <c r="E12" s="16">
        <v>0</v>
      </c>
      <c r="F12" s="17">
        <f t="shared" si="0"/>
        <v>0</v>
      </c>
      <c r="G12" s="16">
        <v>3</v>
      </c>
      <c r="H12" s="17">
        <f t="shared" si="1"/>
        <v>4.4776119402985072E-2</v>
      </c>
      <c r="I12" s="16">
        <v>32</v>
      </c>
      <c r="J12" s="17">
        <f t="shared" si="2"/>
        <v>0.47761194029850745</v>
      </c>
      <c r="K12" s="16">
        <v>31</v>
      </c>
      <c r="L12" s="17">
        <f t="shared" si="3"/>
        <v>0.46268656716417911</v>
      </c>
      <c r="M12" s="16">
        <v>1</v>
      </c>
      <c r="N12" s="17">
        <f t="shared" si="4"/>
        <v>1.4925373134328358E-2</v>
      </c>
      <c r="O12" s="18">
        <f t="shared" si="5"/>
        <v>7.9477611940298507</v>
      </c>
      <c r="P12" s="3"/>
      <c r="R12" s="3"/>
    </row>
    <row r="13" spans="3:18" ht="61.9" customHeight="1" x14ac:dyDescent="0.2">
      <c r="C13" s="7" t="s">
        <v>9</v>
      </c>
      <c r="D13" s="16">
        <f>Απόφοιτοι!F13</f>
        <v>33</v>
      </c>
      <c r="E13" s="16">
        <v>0</v>
      </c>
      <c r="F13" s="17">
        <f t="shared" si="0"/>
        <v>0</v>
      </c>
      <c r="G13" s="16">
        <v>5</v>
      </c>
      <c r="H13" s="17">
        <f t="shared" si="1"/>
        <v>0.15151515151515152</v>
      </c>
      <c r="I13" s="16">
        <v>14</v>
      </c>
      <c r="J13" s="17">
        <f t="shared" si="2"/>
        <v>0.42424242424242425</v>
      </c>
      <c r="K13" s="16">
        <v>14</v>
      </c>
      <c r="L13" s="17">
        <f t="shared" si="3"/>
        <v>0.42424242424242425</v>
      </c>
      <c r="M13" s="16">
        <v>0</v>
      </c>
      <c r="N13" s="17">
        <f t="shared" si="4"/>
        <v>0</v>
      </c>
      <c r="O13" s="18">
        <f t="shared" si="5"/>
        <v>7.7727272727272725</v>
      </c>
      <c r="P13" s="3"/>
      <c r="R13" s="3"/>
    </row>
    <row r="14" spans="3:18" ht="72.599999999999994" customHeight="1" x14ac:dyDescent="0.2">
      <c r="C14" s="35" t="s">
        <v>94</v>
      </c>
      <c r="D14" s="16">
        <f>Απόφοιτοι!F14</f>
        <v>1</v>
      </c>
      <c r="E14" s="36">
        <v>0</v>
      </c>
      <c r="F14" s="17">
        <f t="shared" si="0"/>
        <v>0</v>
      </c>
      <c r="G14" s="36">
        <v>0</v>
      </c>
      <c r="H14" s="17">
        <f t="shared" si="1"/>
        <v>0</v>
      </c>
      <c r="I14" s="36">
        <v>1</v>
      </c>
      <c r="J14" s="17">
        <f t="shared" si="2"/>
        <v>1</v>
      </c>
      <c r="K14" s="36">
        <v>0</v>
      </c>
      <c r="L14" s="17">
        <f t="shared" si="3"/>
        <v>0</v>
      </c>
      <c r="M14" s="36">
        <v>0</v>
      </c>
      <c r="N14" s="17">
        <f t="shared" si="4"/>
        <v>0</v>
      </c>
      <c r="O14" s="18">
        <f t="shared" si="5"/>
        <v>7.5</v>
      </c>
      <c r="P14" s="3"/>
    </row>
    <row r="15" spans="3:18" ht="41.45" customHeight="1" x14ac:dyDescent="0.2">
      <c r="C15" s="35" t="s">
        <v>93</v>
      </c>
      <c r="D15" s="16">
        <f>Απόφοιτοι!F15</f>
        <v>66</v>
      </c>
      <c r="E15" s="36">
        <v>7</v>
      </c>
      <c r="F15" s="17">
        <f>E15/D15</f>
        <v>0.10606060606060606</v>
      </c>
      <c r="G15" s="36">
        <v>48</v>
      </c>
      <c r="H15" s="17">
        <f>G15/D15</f>
        <v>0.72727272727272729</v>
      </c>
      <c r="I15" s="36">
        <v>10</v>
      </c>
      <c r="J15" s="17">
        <f>I15/D15</f>
        <v>0.15151515151515152</v>
      </c>
      <c r="K15" s="36">
        <v>1</v>
      </c>
      <c r="L15" s="17">
        <f>K15/D15</f>
        <v>1.5151515151515152E-2</v>
      </c>
      <c r="M15" s="36">
        <v>0</v>
      </c>
      <c r="N15" s="17">
        <f>M15/D15</f>
        <v>0</v>
      </c>
      <c r="O15" s="18">
        <f>(E15*5.5+G15*6.5+I15*7.5+K15*8.5+M15*9.5)/D15</f>
        <v>6.5757575757575761</v>
      </c>
      <c r="P15" s="3"/>
    </row>
    <row r="16" spans="3:18" ht="41.45" customHeight="1" x14ac:dyDescent="0.2">
      <c r="C16" s="7" t="s">
        <v>95</v>
      </c>
      <c r="D16" s="16">
        <f>Απόφοιτοι!F16</f>
        <v>56</v>
      </c>
      <c r="E16" s="36">
        <v>0</v>
      </c>
      <c r="F16" s="17">
        <f>E16/D16</f>
        <v>0</v>
      </c>
      <c r="G16" s="36">
        <v>29</v>
      </c>
      <c r="H16" s="17">
        <f>G16/D16</f>
        <v>0.5178571428571429</v>
      </c>
      <c r="I16" s="36">
        <v>19</v>
      </c>
      <c r="J16" s="17">
        <f>I16/D16</f>
        <v>0.3392857142857143</v>
      </c>
      <c r="K16" s="36">
        <v>7</v>
      </c>
      <c r="L16" s="17">
        <f>K16/D16</f>
        <v>0.125</v>
      </c>
      <c r="M16" s="36">
        <v>1</v>
      </c>
      <c r="N16" s="17">
        <f>M16/D16</f>
        <v>1.7857142857142856E-2</v>
      </c>
      <c r="O16" s="18">
        <f>(E16*5.5+G16*6.5+I16*7.5+K16*8.5+M16*9.5)/D16</f>
        <v>7.1428571428571432</v>
      </c>
      <c r="P16" s="3"/>
    </row>
    <row r="17" spans="3:16" ht="41.45" customHeight="1" x14ac:dyDescent="0.2">
      <c r="C17" s="7" t="s">
        <v>96</v>
      </c>
      <c r="D17" s="16">
        <f>Απόφοιτοι!F17</f>
        <v>55</v>
      </c>
      <c r="E17" s="36">
        <v>0</v>
      </c>
      <c r="F17" s="17">
        <f>E17/D17</f>
        <v>0</v>
      </c>
      <c r="G17" s="36">
        <v>0</v>
      </c>
      <c r="H17" s="17">
        <f>G17/D17</f>
        <v>0</v>
      </c>
      <c r="I17" s="36">
        <v>23</v>
      </c>
      <c r="J17" s="17">
        <f>I17/D17</f>
        <v>0.41818181818181815</v>
      </c>
      <c r="K17" s="36">
        <v>30</v>
      </c>
      <c r="L17" s="17">
        <f>K17/D17</f>
        <v>0.54545454545454541</v>
      </c>
      <c r="M17" s="36">
        <v>2</v>
      </c>
      <c r="N17" s="17">
        <f>M17/D17</f>
        <v>3.6363636363636362E-2</v>
      </c>
      <c r="O17" s="18">
        <f>(E17*5.5+G17*6.5+I17*7.5+K17*8.5+M17*9.5)/D17</f>
        <v>8.1181818181818191</v>
      </c>
      <c r="P17" s="3"/>
    </row>
    <row r="18" spans="3:16" ht="41.45" customHeight="1" x14ac:dyDescent="0.2">
      <c r="C18" s="7" t="s">
        <v>97</v>
      </c>
      <c r="D18" s="16">
        <f>Απόφοιτοι!F18</f>
        <v>14</v>
      </c>
      <c r="E18" s="36">
        <v>0</v>
      </c>
      <c r="F18" s="17">
        <f>E18/D18</f>
        <v>0</v>
      </c>
      <c r="G18" s="36">
        <v>2</v>
      </c>
      <c r="H18" s="17">
        <f>G18/D18</f>
        <v>0.14285714285714285</v>
      </c>
      <c r="I18" s="36">
        <v>9</v>
      </c>
      <c r="J18" s="17">
        <f>I18/D18</f>
        <v>0.6428571428571429</v>
      </c>
      <c r="K18" s="36">
        <v>3</v>
      </c>
      <c r="L18" s="17">
        <f>K18/D18</f>
        <v>0.21428571428571427</v>
      </c>
      <c r="M18" s="36">
        <v>0</v>
      </c>
      <c r="N18" s="17">
        <f>M18/D18</f>
        <v>0</v>
      </c>
      <c r="O18" s="18">
        <f>(E18*5.5+G18*6.5+I18*7.5+K18*8.5+M18*9.5)/D18</f>
        <v>7.5714285714285712</v>
      </c>
      <c r="P18" s="3"/>
    </row>
    <row r="19" spans="3:16" ht="41.45" customHeight="1" x14ac:dyDescent="0.2">
      <c r="C19" s="7" t="s">
        <v>98</v>
      </c>
      <c r="D19" s="16">
        <f>Απόφοιτοι!F19</f>
        <v>2</v>
      </c>
      <c r="E19" s="36">
        <v>0</v>
      </c>
      <c r="F19" s="17">
        <f>E19/D19</f>
        <v>0</v>
      </c>
      <c r="G19" s="36">
        <v>1</v>
      </c>
      <c r="H19" s="17">
        <f>G19/D19</f>
        <v>0.5</v>
      </c>
      <c r="I19" s="36">
        <v>1</v>
      </c>
      <c r="J19" s="17">
        <f>I19/D19</f>
        <v>0.5</v>
      </c>
      <c r="K19" s="36">
        <v>0</v>
      </c>
      <c r="L19" s="17">
        <f>K19/D19</f>
        <v>0</v>
      </c>
      <c r="M19" s="36">
        <v>0</v>
      </c>
      <c r="N19" s="17">
        <f>M19/D19</f>
        <v>0</v>
      </c>
      <c r="O19" s="18">
        <f>(E19*5.5+G19*6.5+I19*7.5+K19*8.5+M19*9.5)/D19</f>
        <v>7</v>
      </c>
      <c r="P19" s="3"/>
    </row>
    <row r="20" spans="3:16" ht="50.45" customHeight="1" x14ac:dyDescent="0.2">
      <c r="C20" s="15" t="s">
        <v>15</v>
      </c>
      <c r="D20" s="16">
        <f>Απόφοιτοι!F20</f>
        <v>70</v>
      </c>
      <c r="E20" s="16">
        <v>16</v>
      </c>
      <c r="F20" s="17">
        <f t="shared" ref="F20:F25" si="6">E20/D20</f>
        <v>0.22857142857142856</v>
      </c>
      <c r="G20" s="16">
        <v>42</v>
      </c>
      <c r="H20" s="17">
        <f t="shared" ref="H20:H25" si="7">G20/D20</f>
        <v>0.6</v>
      </c>
      <c r="I20" s="16">
        <v>10</v>
      </c>
      <c r="J20" s="17">
        <f t="shared" ref="J20:J25" si="8">I20/D20</f>
        <v>0.14285714285714285</v>
      </c>
      <c r="K20" s="16">
        <v>1</v>
      </c>
      <c r="L20" s="17">
        <f t="shared" ref="L20:L25" si="9">K20/D20</f>
        <v>1.4285714285714285E-2</v>
      </c>
      <c r="M20" s="16">
        <v>1</v>
      </c>
      <c r="N20" s="17">
        <f t="shared" ref="N20:N25" si="10">M20/D20</f>
        <v>1.4285714285714285E-2</v>
      </c>
      <c r="O20" s="18">
        <f t="shared" ref="O20:O26" si="11">(E20*5.5+G20*6.5+I20*7.5+K20*8.5+M20*9.5)/D20</f>
        <v>6.4857142857142858</v>
      </c>
    </row>
    <row r="21" spans="3:16" ht="50.45" customHeight="1" x14ac:dyDescent="0.2">
      <c r="C21" s="7" t="s">
        <v>101</v>
      </c>
      <c r="D21" s="16">
        <f>Απόφοιτοι!F21</f>
        <v>74</v>
      </c>
      <c r="E21" s="16">
        <v>0</v>
      </c>
      <c r="F21" s="17">
        <f t="shared" si="6"/>
        <v>0</v>
      </c>
      <c r="G21" s="16">
        <v>10</v>
      </c>
      <c r="H21" s="17">
        <f t="shared" si="7"/>
        <v>0.13513513513513514</v>
      </c>
      <c r="I21" s="16">
        <v>36</v>
      </c>
      <c r="J21" s="17">
        <f t="shared" si="8"/>
        <v>0.48648648648648651</v>
      </c>
      <c r="K21" s="16">
        <v>27</v>
      </c>
      <c r="L21" s="17">
        <f t="shared" si="9"/>
        <v>0.36486486486486486</v>
      </c>
      <c r="M21" s="16">
        <v>1</v>
      </c>
      <c r="N21" s="17">
        <f t="shared" si="10"/>
        <v>1.3513513513513514E-2</v>
      </c>
      <c r="O21" s="18">
        <f t="shared" si="11"/>
        <v>7.756756756756757</v>
      </c>
    </row>
    <row r="22" spans="3:16" ht="50.45" customHeight="1" x14ac:dyDescent="0.2">
      <c r="C22" s="15" t="s">
        <v>103</v>
      </c>
      <c r="D22" s="16">
        <f>Απόφοιτοι!F22</f>
        <v>21</v>
      </c>
      <c r="E22" s="16">
        <v>0</v>
      </c>
      <c r="F22" s="17">
        <f t="shared" si="6"/>
        <v>0</v>
      </c>
      <c r="G22" s="16">
        <v>0</v>
      </c>
      <c r="H22" s="17">
        <f t="shared" si="7"/>
        <v>0</v>
      </c>
      <c r="I22" s="16">
        <v>10</v>
      </c>
      <c r="J22" s="17">
        <f t="shared" si="8"/>
        <v>0.47619047619047616</v>
      </c>
      <c r="K22" s="16">
        <v>8</v>
      </c>
      <c r="L22" s="17">
        <f t="shared" si="9"/>
        <v>0.38095238095238093</v>
      </c>
      <c r="M22" s="16">
        <v>3</v>
      </c>
      <c r="N22" s="17">
        <f t="shared" si="10"/>
        <v>0.14285714285714285</v>
      </c>
      <c r="O22" s="18">
        <f t="shared" si="11"/>
        <v>8.1666666666666661</v>
      </c>
    </row>
    <row r="23" spans="3:16" ht="62.45" customHeight="1" x14ac:dyDescent="0.2">
      <c r="C23" s="15" t="s">
        <v>19</v>
      </c>
      <c r="D23" s="16">
        <f>Απόφοιτοι!F23</f>
        <v>4</v>
      </c>
      <c r="E23" s="16">
        <v>0</v>
      </c>
      <c r="F23" s="17">
        <f t="shared" si="6"/>
        <v>0</v>
      </c>
      <c r="G23" s="16">
        <v>1</v>
      </c>
      <c r="H23" s="17">
        <f t="shared" si="7"/>
        <v>0.25</v>
      </c>
      <c r="I23" s="16">
        <v>3</v>
      </c>
      <c r="J23" s="17">
        <f t="shared" si="8"/>
        <v>0.75</v>
      </c>
      <c r="K23" s="16">
        <v>0</v>
      </c>
      <c r="L23" s="17">
        <f t="shared" si="9"/>
        <v>0</v>
      </c>
      <c r="M23" s="16">
        <v>0</v>
      </c>
      <c r="N23" s="17">
        <f t="shared" si="10"/>
        <v>0</v>
      </c>
      <c r="O23" s="18">
        <f t="shared" si="11"/>
        <v>7.25</v>
      </c>
    </row>
    <row r="24" spans="3:16" ht="62.45" customHeight="1" x14ac:dyDescent="0.2">
      <c r="C24" s="15" t="s">
        <v>105</v>
      </c>
      <c r="D24" s="16">
        <f>Απόφοιτοι!F24</f>
        <v>40</v>
      </c>
      <c r="E24" s="16">
        <v>0</v>
      </c>
      <c r="F24" s="17">
        <f t="shared" si="6"/>
        <v>0</v>
      </c>
      <c r="G24" s="16">
        <v>1</v>
      </c>
      <c r="H24" s="17">
        <f t="shared" si="7"/>
        <v>2.5000000000000001E-2</v>
      </c>
      <c r="I24" s="16">
        <v>22</v>
      </c>
      <c r="J24" s="17">
        <f t="shared" si="8"/>
        <v>0.55000000000000004</v>
      </c>
      <c r="K24" s="16">
        <v>16</v>
      </c>
      <c r="L24" s="17">
        <f t="shared" si="9"/>
        <v>0.4</v>
      </c>
      <c r="M24" s="16">
        <v>1</v>
      </c>
      <c r="N24" s="17">
        <f t="shared" si="10"/>
        <v>2.5000000000000001E-2</v>
      </c>
      <c r="O24" s="18">
        <f t="shared" si="11"/>
        <v>7.9249999999999998</v>
      </c>
    </row>
    <row r="25" spans="3:16" ht="62.45" customHeight="1" x14ac:dyDescent="0.2">
      <c r="C25" s="15" t="s">
        <v>106</v>
      </c>
      <c r="D25" s="16">
        <f>Απόφοιτοι!F25</f>
        <v>17</v>
      </c>
      <c r="E25" s="16">
        <v>0</v>
      </c>
      <c r="F25" s="17">
        <f t="shared" si="6"/>
        <v>0</v>
      </c>
      <c r="G25" s="16">
        <v>6</v>
      </c>
      <c r="H25" s="17">
        <f t="shared" si="7"/>
        <v>0.35294117647058826</v>
      </c>
      <c r="I25" s="16">
        <v>9</v>
      </c>
      <c r="J25" s="17">
        <f t="shared" si="8"/>
        <v>0.52941176470588236</v>
      </c>
      <c r="K25" s="16">
        <v>2</v>
      </c>
      <c r="L25" s="17">
        <f t="shared" si="9"/>
        <v>0.11764705882352941</v>
      </c>
      <c r="M25" s="16">
        <v>0</v>
      </c>
      <c r="N25" s="17">
        <f t="shared" si="10"/>
        <v>0</v>
      </c>
      <c r="O25" s="18">
        <f t="shared" si="11"/>
        <v>7.2647058823529411</v>
      </c>
    </row>
    <row r="26" spans="3:16" ht="37.9" customHeight="1" x14ac:dyDescent="0.2">
      <c r="C26" s="19" t="s">
        <v>29</v>
      </c>
      <c r="D26" s="20">
        <f>SUM(D4:D25)</f>
        <v>1133</v>
      </c>
      <c r="E26" s="20">
        <f>SUM(E4:E25)</f>
        <v>39</v>
      </c>
      <c r="F26" s="21">
        <f>E26/D26</f>
        <v>3.442188879082083E-2</v>
      </c>
      <c r="G26" s="20">
        <f>SUM(G4:G25)</f>
        <v>376</v>
      </c>
      <c r="H26" s="21">
        <f>G26/D26</f>
        <v>0.33186231244483672</v>
      </c>
      <c r="I26" s="20">
        <f>SUM(I4:I25)</f>
        <v>447</v>
      </c>
      <c r="J26" s="21">
        <f>I26/D26</f>
        <v>0.39452780229479256</v>
      </c>
      <c r="K26" s="20">
        <f>SUM(K4:K25)</f>
        <v>245</v>
      </c>
      <c r="L26" s="21">
        <f>K26/D26</f>
        <v>0.21624007060900266</v>
      </c>
      <c r="M26" s="20">
        <f>SUM(M4:M25)</f>
        <v>26</v>
      </c>
      <c r="N26" s="21">
        <f>M26/D26</f>
        <v>2.2947925860547221E-2</v>
      </c>
      <c r="O26" s="18">
        <f t="shared" si="11"/>
        <v>7.3614298323036191</v>
      </c>
    </row>
  </sheetData>
  <mergeCells count="6">
    <mergeCell ref="C1:O1"/>
    <mergeCell ref="E2:F2"/>
    <mergeCell ref="G2:H2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Εισαχθέντες φοιτητές</vt:lpstr>
      <vt:lpstr>Αλλοδαποί φοιτητές</vt:lpstr>
      <vt:lpstr>Εγγεγραμμένοι φοιτητές</vt:lpstr>
      <vt:lpstr>Εγγεγραμμένοι ΑΜΕΑ</vt:lpstr>
      <vt:lpstr>Φοιτητές ERASMUS</vt:lpstr>
      <vt:lpstr>Πρακτική άσκηση</vt:lpstr>
      <vt:lpstr>Απόφοιτοι</vt:lpstr>
      <vt:lpstr>Κατανομή βαθμολογίας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uop_user</dc:creator>
  <cp:lastModifiedBy>GEORGIA NEGRI</cp:lastModifiedBy>
  <cp:lastPrinted>2023-06-28T17:53:18Z</cp:lastPrinted>
  <dcterms:created xsi:type="dcterms:W3CDTF">2022-05-16T12:49:21Z</dcterms:created>
  <dcterms:modified xsi:type="dcterms:W3CDTF">2025-05-06T12:50:34Z</dcterms:modified>
</cp:coreProperties>
</file>